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hidePivotFieldList="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6F1897DA-C858-4983-A846-670BD0AFB65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nexa 2-Buget investitie " sheetId="2" r:id="rId1"/>
    <sheet name="Anexa 3-Previziuni venituri" sheetId="3" r:id="rId2"/>
    <sheet name="Anexa 4-Previziunea cheltuielil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4" i="2" l="1"/>
  <c r="J6" i="2"/>
  <c r="C120" i="2"/>
  <c r="O4" i="4" l="1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F106" i="2"/>
  <c r="H106" i="2" s="1"/>
  <c r="K74" i="2" l="1"/>
  <c r="J70" i="2"/>
  <c r="K70" i="2"/>
  <c r="K61" i="2"/>
  <c r="K57" i="2"/>
  <c r="K52" i="2"/>
  <c r="F48" i="2"/>
  <c r="G48" i="2"/>
  <c r="H48" i="2"/>
  <c r="J48" i="2"/>
  <c r="K48" i="2" s="1"/>
  <c r="E48" i="2"/>
  <c r="J57" i="2"/>
  <c r="G57" i="2"/>
  <c r="G43" i="2"/>
  <c r="G39" i="2"/>
  <c r="G34" i="2"/>
  <c r="F39" i="2"/>
  <c r="H39" i="2"/>
  <c r="J39" i="2"/>
  <c r="J29" i="2"/>
  <c r="H6" i="2"/>
  <c r="E6" i="2"/>
  <c r="K39" i="2" l="1"/>
  <c r="K6" i="2"/>
  <c r="O3" i="4" l="1"/>
  <c r="F57" i="2"/>
  <c r="H57" i="2" l="1"/>
  <c r="E61" i="2" l="1"/>
  <c r="J61" i="2"/>
  <c r="J52" i="2"/>
  <c r="J43" i="2"/>
  <c r="J34" i="2"/>
  <c r="J25" i="2"/>
  <c r="J20" i="2"/>
  <c r="C95" i="2"/>
  <c r="C5" i="3"/>
  <c r="D5" i="3"/>
  <c r="C105" i="2"/>
  <c r="H105" i="2"/>
  <c r="H107" i="2" s="1"/>
  <c r="J28" i="2" l="1"/>
  <c r="O20" i="4" l="1"/>
  <c r="O22" i="4" s="1"/>
  <c r="Q20" i="4"/>
  <c r="Q22" i="4" s="1"/>
  <c r="P20" i="4"/>
  <c r="P22" i="4" s="1"/>
  <c r="N20" i="4"/>
  <c r="N22" i="4" s="1"/>
  <c r="M20" i="4"/>
  <c r="M22" i="4" s="1"/>
  <c r="L20" i="4"/>
  <c r="L22" i="4" s="1"/>
  <c r="K20" i="4"/>
  <c r="K22" i="4" s="1"/>
  <c r="J20" i="4"/>
  <c r="J22" i="4" s="1"/>
  <c r="I20" i="4"/>
  <c r="I22" i="4" s="1"/>
  <c r="H20" i="4"/>
  <c r="H22" i="4" s="1"/>
  <c r="G20" i="4"/>
  <c r="G22" i="4" s="1"/>
  <c r="F20" i="4"/>
  <c r="F22" i="4" s="1"/>
  <c r="E20" i="4"/>
  <c r="E22" i="4" s="1"/>
  <c r="D20" i="4"/>
  <c r="D22" i="4" s="1"/>
  <c r="C20" i="4"/>
  <c r="C22" i="4" s="1"/>
  <c r="Q24" i="3"/>
  <c r="P24" i="3"/>
  <c r="N24" i="3"/>
  <c r="M24" i="3"/>
  <c r="L24" i="3"/>
  <c r="K24" i="3"/>
  <c r="J24" i="3"/>
  <c r="I24" i="3"/>
  <c r="H24" i="3"/>
  <c r="G24" i="3"/>
  <c r="F24" i="3"/>
  <c r="E24" i="3"/>
  <c r="D24" i="3"/>
  <c r="C24" i="3"/>
  <c r="Q20" i="3"/>
  <c r="P20" i="3"/>
  <c r="N20" i="3"/>
  <c r="M20" i="3"/>
  <c r="L20" i="3"/>
  <c r="K20" i="3"/>
  <c r="J20" i="3"/>
  <c r="I20" i="3"/>
  <c r="H20" i="3"/>
  <c r="G20" i="3"/>
  <c r="F20" i="3"/>
  <c r="E20" i="3"/>
  <c r="D20" i="3"/>
  <c r="C20" i="3"/>
  <c r="O20" i="3" s="1"/>
  <c r="Q17" i="3"/>
  <c r="P17" i="3"/>
  <c r="N17" i="3"/>
  <c r="M17" i="3"/>
  <c r="L17" i="3"/>
  <c r="K17" i="3"/>
  <c r="J17" i="3"/>
  <c r="I17" i="3"/>
  <c r="H17" i="3"/>
  <c r="G17" i="3"/>
  <c r="F17" i="3"/>
  <c r="E17" i="3"/>
  <c r="D17" i="3"/>
  <c r="C17" i="3"/>
  <c r="Q14" i="3"/>
  <c r="P14" i="3"/>
  <c r="N14" i="3"/>
  <c r="M14" i="3"/>
  <c r="L14" i="3"/>
  <c r="K14" i="3"/>
  <c r="J14" i="3"/>
  <c r="I14" i="3"/>
  <c r="H14" i="3"/>
  <c r="G14" i="3"/>
  <c r="F14" i="3"/>
  <c r="E14" i="3"/>
  <c r="D14" i="3"/>
  <c r="C14" i="3"/>
  <c r="Q11" i="3"/>
  <c r="P11" i="3"/>
  <c r="N11" i="3"/>
  <c r="M11" i="3"/>
  <c r="L11" i="3"/>
  <c r="K11" i="3"/>
  <c r="J11" i="3"/>
  <c r="I11" i="3"/>
  <c r="H11" i="3"/>
  <c r="G11" i="3"/>
  <c r="F11" i="3"/>
  <c r="E11" i="3"/>
  <c r="D11" i="3"/>
  <c r="C11" i="3"/>
  <c r="Q8" i="3"/>
  <c r="P8" i="3"/>
  <c r="P28" i="3" s="1"/>
  <c r="P30" i="3" s="1"/>
  <c r="N8" i="3"/>
  <c r="M8" i="3"/>
  <c r="L8" i="3"/>
  <c r="K8" i="3"/>
  <c r="J8" i="3"/>
  <c r="I8" i="3"/>
  <c r="H8" i="3"/>
  <c r="G8" i="3"/>
  <c r="F8" i="3"/>
  <c r="E8" i="3"/>
  <c r="D8" i="3"/>
  <c r="C8" i="3"/>
  <c r="Q5" i="3"/>
  <c r="P5" i="3"/>
  <c r="N5" i="3"/>
  <c r="M5" i="3"/>
  <c r="L5" i="3"/>
  <c r="K5" i="3"/>
  <c r="J5" i="3"/>
  <c r="I5" i="3"/>
  <c r="H5" i="3"/>
  <c r="G5" i="3"/>
  <c r="F5" i="3"/>
  <c r="E5" i="3"/>
  <c r="J74" i="2"/>
  <c r="G74" i="2"/>
  <c r="G70" i="2"/>
  <c r="G55" i="2"/>
  <c r="F55" i="2"/>
  <c r="E55" i="2"/>
  <c r="E52" i="2"/>
  <c r="G52" i="2"/>
  <c r="F52" i="2"/>
  <c r="E39" i="2"/>
  <c r="F34" i="2"/>
  <c r="E34" i="2"/>
  <c r="G29" i="2"/>
  <c r="E25" i="2"/>
  <c r="G25" i="2"/>
  <c r="H20" i="2"/>
  <c r="E20" i="2"/>
  <c r="K20" i="2" l="1"/>
  <c r="O8" i="3"/>
  <c r="D28" i="3"/>
  <c r="D30" i="3" s="1"/>
  <c r="O14" i="3"/>
  <c r="C106" i="2"/>
  <c r="G28" i="2"/>
  <c r="J55" i="2"/>
  <c r="J82" i="2" s="1"/>
  <c r="H55" i="2"/>
  <c r="F61" i="2"/>
  <c r="I28" i="3"/>
  <c r="I30" i="3" s="1"/>
  <c r="O11" i="3"/>
  <c r="O17" i="3"/>
  <c r="O24" i="3"/>
  <c r="K28" i="3"/>
  <c r="K30" i="3" s="1"/>
  <c r="C28" i="3"/>
  <c r="C30" i="3" s="1"/>
  <c r="L28" i="3"/>
  <c r="L30" i="3" s="1"/>
  <c r="Q28" i="3"/>
  <c r="Q30" i="3" s="1"/>
  <c r="J28" i="3"/>
  <c r="J30" i="3" s="1"/>
  <c r="H28" i="3"/>
  <c r="H30" i="3" s="1"/>
  <c r="M28" i="3"/>
  <c r="M30" i="3" s="1"/>
  <c r="F28" i="3"/>
  <c r="F30" i="3" s="1"/>
  <c r="G28" i="3"/>
  <c r="G30" i="3" s="1"/>
  <c r="N28" i="3"/>
  <c r="N30" i="3" s="1"/>
  <c r="E29" i="2"/>
  <c r="E57" i="2"/>
  <c r="O5" i="3"/>
  <c r="E28" i="3"/>
  <c r="F74" i="2"/>
  <c r="E74" i="2"/>
  <c r="E70" i="2"/>
  <c r="F70" i="2"/>
  <c r="H34" i="2"/>
  <c r="K34" i="2" s="1"/>
  <c r="F25" i="2"/>
  <c r="E43" i="2"/>
  <c r="K55" i="2" l="1"/>
  <c r="C110" i="2" s="1"/>
  <c r="E28" i="2"/>
  <c r="E82" i="2" s="1"/>
  <c r="C96" i="2"/>
  <c r="F43" i="2"/>
  <c r="F29" i="2"/>
  <c r="C111" i="2"/>
  <c r="O28" i="3"/>
  <c r="O30" i="3" s="1"/>
  <c r="E30" i="3"/>
  <c r="C118" i="2"/>
  <c r="H70" i="2"/>
  <c r="C109" i="2"/>
  <c r="H52" i="2"/>
  <c r="H29" i="2"/>
  <c r="K29" i="2" s="1"/>
  <c r="F28" i="2" l="1"/>
  <c r="F82" i="2" s="1"/>
  <c r="H61" i="2"/>
  <c r="C112" i="2"/>
  <c r="C119" i="2"/>
  <c r="H74" i="2"/>
  <c r="H25" i="2"/>
  <c r="H43" i="2"/>
  <c r="K25" i="2" l="1"/>
  <c r="H28" i="2"/>
  <c r="K28" i="2" s="1"/>
  <c r="K43" i="2"/>
  <c r="C107" i="2"/>
  <c r="K82" i="2" l="1"/>
  <c r="C93" i="2" s="1"/>
  <c r="H82" i="2"/>
  <c r="C94" i="2" s="1"/>
  <c r="C97" i="2" s="1"/>
  <c r="C108" i="2"/>
  <c r="C12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Loredana</author>
  </authors>
  <commentList>
    <comment ref="N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Olimpia Sapera:</t>
        </r>
        <r>
          <rPr>
            <sz val="9"/>
            <color indexed="81"/>
            <rFont val="Tahoma"/>
            <family val="2"/>
            <charset val="238"/>
          </rPr>
          <t xml:space="preserve">
Total Cifra de afaceri estimata  12 luni
</t>
        </r>
      </text>
    </comment>
  </commentList>
</comments>
</file>

<file path=xl/sharedStrings.xml><?xml version="1.0" encoding="utf-8"?>
<sst xmlns="http://schemas.openxmlformats.org/spreadsheetml/2006/main" count="298" uniqueCount="259">
  <si>
    <t xml:space="preserve"> Bugetul Investitiei </t>
  </si>
  <si>
    <t>Nr. Crt.</t>
  </si>
  <si>
    <t>Denumirea capitolelor şi subcapitolelor</t>
  </si>
  <si>
    <t>TVA aferentă</t>
  </si>
  <si>
    <t>TVA nedeductibilă (eligibila)</t>
  </si>
  <si>
    <t>TVA deductibilă (neeligibila)</t>
  </si>
  <si>
    <t>col. 1</t>
  </si>
  <si>
    <t>col.2</t>
  </si>
  <si>
    <t>col. 3</t>
  </si>
  <si>
    <t>col.4</t>
  </si>
  <si>
    <t>col.5 =col.3xcol.4</t>
  </si>
  <si>
    <t>col.6</t>
  </si>
  <si>
    <t>col.7</t>
  </si>
  <si>
    <t>col.8=col.5+col.6</t>
  </si>
  <si>
    <t>1.</t>
  </si>
  <si>
    <t>Cheltuieli cu salariile personalului nou-angajat</t>
  </si>
  <si>
    <t>1.1.1</t>
  </si>
  <si>
    <t>1.2.1</t>
  </si>
  <si>
    <t>Contribuţii sociale aferente cheltuielilor salariale si cheltuielilor asimilate acestora angajat 1</t>
  </si>
  <si>
    <t>1.1.2</t>
  </si>
  <si>
    <t>1.2.2</t>
  </si>
  <si>
    <t>Contribuţii sociale aferente cheltuielilor salariale si cheltuielilor asimilate acestora angajat 2</t>
  </si>
  <si>
    <t>1.1.3.</t>
  </si>
  <si>
    <t>1.2.3.</t>
  </si>
  <si>
    <t>Contribuţii sociale aferente cheltuielilor salariale si cheltuielilor asimilate acestora angajat 3</t>
  </si>
  <si>
    <t>2.</t>
  </si>
  <si>
    <t>Cheltuieli cu deplasarea personalului întreprinderilor nou  înfiinţate</t>
  </si>
  <si>
    <t>2.1</t>
  </si>
  <si>
    <t>Cheltuieli pentru cazare</t>
  </si>
  <si>
    <t>2.2</t>
  </si>
  <si>
    <t>Cheltuieli cu diurna personalului propriu</t>
  </si>
  <si>
    <t>2.3</t>
  </si>
  <si>
    <t>Cheltuieli pentru transportul persoanelor</t>
  </si>
  <si>
    <t>2.4</t>
  </si>
  <si>
    <t>Taxe şi asigurări de călătorie și asigurări medicale aferente deplasării</t>
  </si>
  <si>
    <t>3.</t>
  </si>
  <si>
    <t>Cheltuieli aferente diverselor achiziţii de servicii specializate, pentru care Beneficiarul ajutorului de minimis nu are expertiza necesară;</t>
  </si>
  <si>
    <t>3.1</t>
  </si>
  <si>
    <t>Servicii de contabilitate</t>
  </si>
  <si>
    <t>3.2</t>
  </si>
  <si>
    <t>4.</t>
  </si>
  <si>
    <t>4.1</t>
  </si>
  <si>
    <t>Active fixe corporale</t>
  </si>
  <si>
    <t>4.1.1</t>
  </si>
  <si>
    <t>4.1.2</t>
  </si>
  <si>
    <t>4.1.3</t>
  </si>
  <si>
    <t>…</t>
  </si>
  <si>
    <t>4.2</t>
  </si>
  <si>
    <t>Obiecte de inventar</t>
  </si>
  <si>
    <t>4.2.1</t>
  </si>
  <si>
    <t>4.2.2</t>
  </si>
  <si>
    <t>4.2.3</t>
  </si>
  <si>
    <t>4.3</t>
  </si>
  <si>
    <t>4.3.1</t>
  </si>
  <si>
    <t>4.3.2</t>
  </si>
  <si>
    <t>4.3.3</t>
  </si>
  <si>
    <t>4.4</t>
  </si>
  <si>
    <t>4.4.1</t>
  </si>
  <si>
    <t>4.4.2</t>
  </si>
  <si>
    <t>4.4.3</t>
  </si>
  <si>
    <t>5.</t>
  </si>
  <si>
    <t>Cheltuieli cu închirierea de sedii (inclusiv depozite), spații pentru desfășurarea diverselor activițăți ale întreprinderii, echipamente, vehicule, diverse bunuri;</t>
  </si>
  <si>
    <t>5.1</t>
  </si>
  <si>
    <t>6.</t>
  </si>
  <si>
    <t>Cheltuieli de leasing fără achiziție (leasing operațional) aferente funcţionării întreprinderilor (rate de leasing operațional plătite de întreprindere pentru: echipamente, vehicule, diverse bunuri mobile și imobile);</t>
  </si>
  <si>
    <t>6.1</t>
  </si>
  <si>
    <t>7.</t>
  </si>
  <si>
    <t>Utilităţi aferente funcţionării întreprinderilor</t>
  </si>
  <si>
    <t>7.1</t>
  </si>
  <si>
    <t>7.2</t>
  </si>
  <si>
    <t>8.</t>
  </si>
  <si>
    <t>Servicii de administrare a clădirilor aferente funcţionării întreprinderilor</t>
  </si>
  <si>
    <t>9.</t>
  </si>
  <si>
    <t>Servicii de întreţinere şi reparare de echipamente şi mijloace de transport aferente funcţionării întreprinderilor</t>
  </si>
  <si>
    <t>10.</t>
  </si>
  <si>
    <t>Arhivare de documente aferente funcţionării întreprinderilor</t>
  </si>
  <si>
    <t>11.</t>
  </si>
  <si>
    <t>Amortizare de active aferente funcţionării întreprinderilor</t>
  </si>
  <si>
    <t>12.</t>
  </si>
  <si>
    <t>Cheltuieli financiare şi juridice (notariale) aferente funcţionării întreprinderilor</t>
  </si>
  <si>
    <t>13.</t>
  </si>
  <si>
    <t>Conectare la reţele informatice aferente funcţionării întreprinderilor</t>
  </si>
  <si>
    <t>13.1</t>
  </si>
  <si>
    <t>13.2</t>
  </si>
  <si>
    <t>14.</t>
  </si>
  <si>
    <t>Cheltuieli de informare şi publicitate aferente funcţionării întreprinderilor</t>
  </si>
  <si>
    <t>14.1</t>
  </si>
  <si>
    <t>14.2</t>
  </si>
  <si>
    <t>15.</t>
  </si>
  <si>
    <t>Alte cheltuieli aferente funcţionării întreprinderilor</t>
  </si>
  <si>
    <t>15.1</t>
  </si>
  <si>
    <t>Prelucrare de date</t>
  </si>
  <si>
    <t>15.2</t>
  </si>
  <si>
    <t>Întreţinere, actualizare si dezvoltare aplicaţii informatice</t>
  </si>
  <si>
    <t>15.3</t>
  </si>
  <si>
    <t>Achiziţionare de publicaţii, cărţi, reviste de specialitate relevante pentru operaţiune, în format tipărit şi/sau electronic</t>
  </si>
  <si>
    <t>15.4</t>
  </si>
  <si>
    <t>Concesiuni, brevete, licenţe, mărci comerciale, drepturi şi active similare</t>
  </si>
  <si>
    <t>TOTAL GENERAL</t>
  </si>
  <si>
    <t>Un plan de afaceri NU trebuie să conțină în mod obligatoriu toate categoriile de cheltuieli eligibile menționate mai sus. Lista cheltuielilor eligibile pentru înființarea și dezvoltarea afacerii este orientativă.</t>
  </si>
  <si>
    <t>Se permite crearea mai multor subcategorii bugetare decat cele generice, in cazul in care este necesara suplimentarea acestora</t>
  </si>
  <si>
    <t>Atentie! In cazul in care se vor adauga/sterge linii/coloane aveti obligatia verificarii corectitudinii formulelor</t>
  </si>
  <si>
    <t>I.</t>
  </si>
  <si>
    <t>I.a.</t>
  </si>
  <si>
    <t>I.b.</t>
  </si>
  <si>
    <t>II.</t>
  </si>
  <si>
    <t>III.</t>
  </si>
  <si>
    <t xml:space="preserve">Finanţare nerambursabilă solicitată**) </t>
  </si>
  <si>
    <t>*)Cheltuiala de TVA nedeductibilă este eligibilă</t>
  </si>
  <si>
    <t>**) Ajutorul financiar nerambursabil aferent fiecărui plan de afaceri va fi în cuantum de maxim ……………………..  lei</t>
  </si>
  <si>
    <t>Cheltuieli de startup - sumar</t>
  </si>
  <si>
    <t>1. Cheltuieli eligibile cu salariile personalului nou-angajat</t>
  </si>
  <si>
    <t>2. Cheltuieli cu deplasarea personalului întreprinderilor nou-înfiinţate</t>
  </si>
  <si>
    <t>3. Cheltuieli aferente diverselor achiziţii de servicii specializate, pentru care beneficiarul ajutorului de minimis nu are expertiza necesară</t>
  </si>
  <si>
    <t>4. Cheltuieli cu achiziţia de active fixe corporale (altele decât terenuri şi imobile), obiecte de inventar, materii prime şi materiale consumabile, alte cheltuieli pentru investiţii necesare funcţionării întreprinderilor</t>
  </si>
  <si>
    <t>5. Cheltuieli cu închirierea de sedii (inclusiv depozite), spaţii pentru desfăşurarea diverselor activităţi ale întreprinderii, echipamente, vehicule, diverse bunuri</t>
  </si>
  <si>
    <t>6. Cheltuieli de leasing fără achiziţie (leasing operaţional) aferente funcţionării întreprinderii (rate de leasing operaţional plătite de întreprindere pentru echipamente, vehicule, diverse bunuri mobile şi imobile)</t>
  </si>
  <si>
    <t>7. Utilităţi aferente funcţionării întreprinderilor</t>
  </si>
  <si>
    <t>8. Servicii de administrare a clădirilor aferente funcţionării întreprinderilor</t>
  </si>
  <si>
    <t>9. Servicii de întreţinere şi reparare de echipamente şi mijloace de transport aferente funcţionării întreprinderilor</t>
  </si>
  <si>
    <t>10. Arhivare de documente aferente funcţionării întreprinderilor</t>
  </si>
  <si>
    <t>11. Amortizare de active aferente funcţionării întreprinderilor</t>
  </si>
  <si>
    <t>12. Cheltuieli financiare şi juridice (notariale) aferente funcţionării întreprinderilor</t>
  </si>
  <si>
    <t>13. Conectare la reţele informatice aferente funcţionării întreprinderilor</t>
  </si>
  <si>
    <t>14. Cheltuieli de informare şi publicitate aferente funcţionării întreprinderilor</t>
  </si>
  <si>
    <t>15. Alte cheltuieli aferente funcţionării întreprinderilor</t>
  </si>
  <si>
    <t>4.1.4</t>
  </si>
  <si>
    <t>4.2.4</t>
  </si>
  <si>
    <t>Cheltuieli cu achiziția de active fixe corporale (altele decât terenuri și imobile), obiecte de inventar, materii prime și materiale, inclusiv materiale consumabile, alte cheltuieli pentru investiţii necesare funcţionării intreprinderilor</t>
  </si>
  <si>
    <t>Materiale</t>
  </si>
  <si>
    <t xml:space="preserve">Materii prime </t>
  </si>
  <si>
    <t>14.3</t>
  </si>
  <si>
    <r>
      <t xml:space="preserve">*)Cheltuiala de TVA nedeductibilă este eligibilă </t>
    </r>
    <r>
      <rPr>
        <b/>
        <i/>
        <sz val="12"/>
        <color indexed="8"/>
        <rFont val="Cambria"/>
        <family val="1"/>
      </rPr>
      <t>(pentru firmele inregistrate ca fiind neplatitoare de TVA, TVA este eligibila)</t>
    </r>
  </si>
  <si>
    <r>
      <rPr>
        <b/>
        <sz val="12"/>
        <color indexed="8"/>
        <rFont val="Cambria"/>
        <family val="1"/>
      </rPr>
      <t xml:space="preserve">Valoarea totală a proiectului, </t>
    </r>
    <r>
      <rPr>
        <sz val="12"/>
        <color indexed="8"/>
        <rFont val="Cambria"/>
        <family val="1"/>
      </rPr>
      <t>din care:</t>
    </r>
  </si>
  <si>
    <r>
      <rPr>
        <b/>
        <sz val="12"/>
        <color indexed="8"/>
        <rFont val="Cambria"/>
        <family val="1"/>
      </rPr>
      <t xml:space="preserve">Valoarea eligibilă </t>
    </r>
    <r>
      <rPr>
        <sz val="12"/>
        <color indexed="8"/>
        <rFont val="Cambria"/>
        <family val="1"/>
      </rPr>
      <t>a proiectului (inclusiv TVA nedeductibilă*)</t>
    </r>
  </si>
  <si>
    <r>
      <rPr>
        <b/>
        <sz val="12"/>
        <color indexed="8"/>
        <rFont val="Cambria"/>
        <family val="1"/>
      </rPr>
      <t xml:space="preserve">Valoarea neeligibilă </t>
    </r>
    <r>
      <rPr>
        <sz val="12"/>
        <color indexed="8"/>
        <rFont val="Cambria"/>
        <family val="1"/>
      </rPr>
      <t>a proiectului ( TVA deductibilă aferentă cheltuielilor eligibile)</t>
    </r>
  </si>
  <si>
    <t>8.1.</t>
  </si>
  <si>
    <t>VENITURI DIN VÂNZĂRI</t>
  </si>
  <si>
    <t xml:space="preserve">Informații suplimentare, 
explicații </t>
  </si>
  <si>
    <t>Luna 1</t>
  </si>
  <si>
    <t>Luna 2</t>
  </si>
  <si>
    <t>Luna 3</t>
  </si>
  <si>
    <t>Luna 4</t>
  </si>
  <si>
    <t>Luna 5</t>
  </si>
  <si>
    <t>Luna 6</t>
  </si>
  <si>
    <t>Luna 7</t>
  </si>
  <si>
    <t>Luna 8</t>
  </si>
  <si>
    <t>Luna 9</t>
  </si>
  <si>
    <t>Luna 10</t>
  </si>
  <si>
    <t>Luna 11</t>
  </si>
  <si>
    <t>Luna 12</t>
  </si>
  <si>
    <t>Total An I</t>
  </si>
  <si>
    <t>An II</t>
  </si>
  <si>
    <t>An III</t>
  </si>
  <si>
    <t>Nr. de unități vândute din produsul/serviciul 1</t>
  </si>
  <si>
    <t>Preț unitar produsul/serviciul 1</t>
  </si>
  <si>
    <t>Total vânzări din produsul/serviciul 1</t>
  </si>
  <si>
    <t>Nr. de unități vândute din produsul/serviciul 2</t>
  </si>
  <si>
    <t>Preț unitar produsul/serviciul 2</t>
  </si>
  <si>
    <t>Total vânzări din produsul/serviciul 2</t>
  </si>
  <si>
    <t>Nr. de unități vândute din produsul/serviciul 3</t>
  </si>
  <si>
    <t>Preț unitar produsul/serviciul 3</t>
  </si>
  <si>
    <t>Total vânzări din produsul/serviciul 3</t>
  </si>
  <si>
    <t>Nr. de unități vândute din produsul/serviciul 4</t>
  </si>
  <si>
    <t>Preț unitar produsul/serviciul 4</t>
  </si>
  <si>
    <t>Total vânzări din produsul/serviciul 4</t>
  </si>
  <si>
    <t>Nr. de unități vândute din produsul/serviciul 5</t>
  </si>
  <si>
    <t>Preț unitar produsul/serviciul 5</t>
  </si>
  <si>
    <t>Total vânzări din produsul/serviciul 5</t>
  </si>
  <si>
    <t>Nr. de unități vândute din produsul/serviciul 6</t>
  </si>
  <si>
    <t>Preț unitar produsul/serviciul 6</t>
  </si>
  <si>
    <t>Total vânzări din produsul/serviciul 6</t>
  </si>
  <si>
    <t>………………..</t>
  </si>
  <si>
    <t>Nr. de unități vândute din produsul/serviciul N</t>
  </si>
  <si>
    <t>Preț unitar produsul/serviciul N</t>
  </si>
  <si>
    <t>Total vânzări din produsul/serviciul N</t>
  </si>
  <si>
    <t>Venituri din licențe/abonamente</t>
  </si>
  <si>
    <t xml:space="preserve">Alte venituri </t>
  </si>
  <si>
    <t>TOTAL VENITURI EXPLOATARE</t>
  </si>
  <si>
    <t xml:space="preserve">VENITURI FINANCIARE </t>
  </si>
  <si>
    <t>TOTAL VENITURI</t>
  </si>
  <si>
    <t>CHELTUIELI</t>
  </si>
  <si>
    <t xml:space="preserve">Cheltuieli cu materiile prime/marfuri si  materialele consumabile aferente desfasurarii activitatii de exploatare </t>
  </si>
  <si>
    <t xml:space="preserve">Cheltuieli cu obiecte de inventar </t>
  </si>
  <si>
    <t xml:space="preserve">Cheltuieli cu marfuri </t>
  </si>
  <si>
    <t>Utilitati (energie electrica, apa, canalizare, energie termica, etc)</t>
  </si>
  <si>
    <t>Salarii (inclusiv viramente angajat si angajator)*</t>
  </si>
  <si>
    <t>Chirii</t>
  </si>
  <si>
    <t>Costuri functionare birou</t>
  </si>
  <si>
    <t>Cheltuieli promovare (marketing)</t>
  </si>
  <si>
    <t>Cheltuieli reparatii /intretinere</t>
  </si>
  <si>
    <t>Asigurari</t>
  </si>
  <si>
    <t>Impozite, taxe si varsaminte asimilate, Impozitul pe venitul microintreprinderii</t>
  </si>
  <si>
    <t>Cheltuieli poștale și taxe de telecomunicații</t>
  </si>
  <si>
    <t>Cheltuieli privind deplasările la târguri și taxe de participare</t>
  </si>
  <si>
    <t>Cheltuieli taxe notariale și traduceri</t>
  </si>
  <si>
    <t>Alte cheltuieli de exploatare</t>
  </si>
  <si>
    <t>Cheltuieli cu amortizarile**</t>
  </si>
  <si>
    <t>Cheltuieli pentru exploatare - total</t>
  </si>
  <si>
    <t xml:space="preserve">cheltuieli financiare </t>
  </si>
  <si>
    <t>CHELTUIELI TOTALE  (RD. 17+Rd 18)</t>
  </si>
  <si>
    <t xml:space="preserve">Cheltuieli cu servicii terti </t>
  </si>
  <si>
    <t xml:space="preserve">Alte servicii specializate </t>
  </si>
  <si>
    <t>…..</t>
  </si>
  <si>
    <t>4.5.</t>
  </si>
  <si>
    <t>alte cheltuieli pentru investiţii necesare funcţionării intreprinderilor</t>
  </si>
  <si>
    <t>Contribuţii sociale aferente cheltuielilor salariale si cheltuielilor asimilate acestora angajat 4</t>
  </si>
  <si>
    <t>Contribuţii sociale aferente cheltuielilor salariale si cheltuielilor asimilate acestora angajat 5</t>
  </si>
  <si>
    <t>Contribuţii sociale aferente cheltuielilor salariale si cheltuielilor asimilate acestora angajat N</t>
  </si>
  <si>
    <t>……</t>
  </si>
  <si>
    <t>1.1.4</t>
  </si>
  <si>
    <t>1.2.4</t>
  </si>
  <si>
    <t>1.1.5</t>
  </si>
  <si>
    <t>1.2.5</t>
  </si>
  <si>
    <t>1.1.N.</t>
  </si>
  <si>
    <t>1.2.N.</t>
  </si>
  <si>
    <t>….</t>
  </si>
  <si>
    <t>4.5.2</t>
  </si>
  <si>
    <t>4.5.1</t>
  </si>
  <si>
    <t>finantare minimis</t>
  </si>
  <si>
    <t>cofinantare</t>
  </si>
  <si>
    <t>cantitate / perioada/nr. luni</t>
  </si>
  <si>
    <t>Cheltuielile aferente garanțiilor oferite de bănci sau alte instituții financiare</t>
  </si>
  <si>
    <t>Valoare unitara (fara TVA)</t>
  </si>
  <si>
    <t>Valoare totala cheltuieli eligibile, (fără TVA)</t>
  </si>
  <si>
    <t xml:space="preserve">observatii </t>
  </si>
  <si>
    <t>MAXIM 216000 LEI!!!</t>
  </si>
  <si>
    <t>Total cheltuieli intreprindere sociala</t>
  </si>
  <si>
    <t xml:space="preserve">Fiecare beneficiar al ajutorului de minimis va trebui faca angajarile in termen de maxim 4 luni de la semnarea contractului. </t>
  </si>
  <si>
    <t>Acordarea acestei finanțări se va realiza în baza unui contract de subvenție, conform schemei de minimis anexate.</t>
  </si>
  <si>
    <t xml:space="preserve">***) Solicitantul trebuie aiba in vedere in elaborarea planului de afaceri cofinantarea de 10% </t>
  </si>
  <si>
    <t xml:space="preserve">Salariu net angajat 1 </t>
  </si>
  <si>
    <t>Salariu net angajat 2</t>
  </si>
  <si>
    <t>Salariu net angajat 3</t>
  </si>
  <si>
    <t>Salariu net  angajat 4</t>
  </si>
  <si>
    <t>Salariu net angajat 5</t>
  </si>
  <si>
    <t>Salariu net angajat N</t>
  </si>
  <si>
    <t>4.5.3</t>
  </si>
  <si>
    <t>**) Valoarea totala eligibila aferenta fiecărui plan de afaceri va fi în cuantum de maxim 50/60/75/100.000 euro + 10% cofinantarea, la cursul InforEuro din l1 euro = 4,9638 lei;</t>
  </si>
  <si>
    <t>Contribuţia proprie a solicitantului(eligibila)</t>
  </si>
  <si>
    <t>Taxe pentru înființarea de întreprinderi sociale</t>
  </si>
  <si>
    <t>0. Taxe pentru înființarea de întreprinderi sociale</t>
  </si>
  <si>
    <t>Din care</t>
  </si>
  <si>
    <t>col. 10 (minim 10 % din col 9)</t>
  </si>
  <si>
    <t>col 11=col.8+col.7</t>
  </si>
  <si>
    <t>TOTAL  BUGET
ELIGIBIL+ NEELIGIBIL</t>
  </si>
  <si>
    <t>Contributie proprie (cofinantare eligibila)</t>
  </si>
  <si>
    <t>Ajutor de minimis (AFN)</t>
  </si>
  <si>
    <t>TOTAL ELIGIBIL (VTE)</t>
  </si>
  <si>
    <t>Col.9=col. 8/procent cofinantare</t>
  </si>
  <si>
    <t>daca IS=SRL sau SA si va fi inscrisa la ANAF ca platitor de TVA, atunci TVA va fi deductibil (rambursat de la ANAF, deci nu din minimis)</t>
  </si>
  <si>
    <t>procentul conform legislatiei (0 %, 5,9, 19 %)-pentru IS care sunt SRL sau SA ce NU vor fi "platitoare de TVA" (adica nu deduc/ramburseaza TVA de la ANAF)</t>
  </si>
  <si>
    <t>coloana 5=valoare totala eligibila(VTE)</t>
  </si>
  <si>
    <t>De ex, daca cofinantarea este de 12 %, atunci aici puneti val din col 8/1.12</t>
  </si>
  <si>
    <t xml:space="preserve">col 10=VTE (col 8)-AFN(minimis)(col 9) . </t>
  </si>
  <si>
    <t>daa optati pt linie distincta doar pentru cofinantare, aici treceti 0</t>
  </si>
  <si>
    <t>daca optati pt bugetat linii distincte pentru cofinantare eliibile, aici treceti integral valoarea VTE din col. 8</t>
  </si>
  <si>
    <t>coloana 8=col 5.+coloana 6(daca e cazul)</t>
  </si>
  <si>
    <t>buget total=eligibil (VTE)(col 8)+neeligibil (col 7) (daca e cazul)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</si>
</sst>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0\ &quot;lei&quot;"/>
    <numFmt numFmtId="166" formatCode="#,##0\ &quot;lei&quot;"/>
    <numFmt numFmtId="167" formatCode="#,##0.00\ [$lei-418]"/>
    <numFmt numFmtId="168" formatCode="#,##0.00\ [$€-40C]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 Light"/>
      <family val="2"/>
      <scheme val="major"/>
    </font>
    <font>
      <i/>
      <sz val="12"/>
      <color theme="4" tint="-0.249977111117893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i/>
      <sz val="12"/>
      <color theme="1"/>
      <name val="Cambria"/>
      <family val="1"/>
    </font>
    <font>
      <b/>
      <sz val="12"/>
      <name val="Cambria"/>
      <family val="1"/>
    </font>
    <font>
      <b/>
      <i/>
      <sz val="12"/>
      <color indexed="8"/>
      <name val="Cambria"/>
      <family val="1"/>
    </font>
    <font>
      <sz val="12"/>
      <name val="Cambria"/>
      <family val="1"/>
    </font>
    <font>
      <b/>
      <sz val="12"/>
      <color indexed="8"/>
      <name val="Cambria"/>
      <family val="1"/>
    </font>
    <font>
      <sz val="12"/>
      <color indexed="8"/>
      <name val="Cambria"/>
      <family val="1"/>
    </font>
    <font>
      <sz val="12"/>
      <color theme="4" tint="-0.249977111117893"/>
      <name val="Cambria"/>
      <family val="1"/>
    </font>
    <font>
      <b/>
      <u/>
      <sz val="12"/>
      <name val="Cambria"/>
      <family val="1"/>
    </font>
    <font>
      <b/>
      <sz val="11"/>
      <name val="Calibri Light"/>
      <family val="1"/>
      <scheme val="major"/>
    </font>
    <font>
      <b/>
      <sz val="11"/>
      <color indexed="8"/>
      <name val="Calibri Light"/>
      <family val="1"/>
      <scheme val="major"/>
    </font>
    <font>
      <sz val="11"/>
      <name val="Calibri Light"/>
      <family val="1"/>
      <scheme val="maj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4" tint="-0.249977111117893"/>
      <name val="Calibri Light"/>
      <family val="1"/>
      <scheme val="major"/>
    </font>
    <font>
      <b/>
      <sz val="11"/>
      <color theme="4" tint="-0.249977111117893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1"/>
      <color theme="4" tint="-0.249977111117893"/>
      <name val="Calibri Light"/>
      <family val="2"/>
      <scheme val="major"/>
    </font>
    <font>
      <b/>
      <i/>
      <sz val="10"/>
      <color rgb="FF0070C0"/>
      <name val="Calibri Light"/>
      <family val="1"/>
      <scheme val="major"/>
    </font>
    <font>
      <b/>
      <i/>
      <sz val="10"/>
      <color rgb="FF0070C0"/>
      <name val="Calibri Light"/>
      <family val="2"/>
      <scheme val="major"/>
    </font>
    <font>
      <b/>
      <i/>
      <sz val="10"/>
      <color rgb="FFFF0000"/>
      <name val="Calibri Light"/>
      <family val="2"/>
      <scheme val="major"/>
    </font>
    <font>
      <b/>
      <sz val="11"/>
      <color theme="9" tint="-0.249977111117893"/>
      <name val="Calibri Light"/>
      <family val="2"/>
      <scheme val="major"/>
    </font>
    <font>
      <sz val="10"/>
      <color theme="1"/>
      <name val="Trebuchet MS"/>
      <family val="2"/>
    </font>
    <font>
      <sz val="10"/>
      <name val="Trebuchet MS"/>
      <family val="2"/>
    </font>
    <font>
      <sz val="12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2"/>
      <color rgb="FFFF0000"/>
      <name val="Cambria"/>
      <family val="1"/>
    </font>
    <font>
      <sz val="12"/>
      <color rgb="FFFF0000"/>
      <name val="Cambria"/>
      <family val="1"/>
    </font>
    <font>
      <u/>
      <sz val="12"/>
      <name val="Cambria"/>
      <family val="1"/>
    </font>
    <font>
      <i/>
      <sz val="12"/>
      <color rgb="FFFF0000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49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vertical="center"/>
    </xf>
    <xf numFmtId="49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49" fontId="4" fillId="0" borderId="1" xfId="0" applyNumberFormat="1" applyFont="1" applyBorder="1"/>
    <xf numFmtId="0" fontId="5" fillId="0" borderId="1" xfId="0" applyFont="1" applyBorder="1" applyAlignment="1">
      <alignment wrapText="1"/>
    </xf>
    <xf numFmtId="0" fontId="12" fillId="0" borderId="0" xfId="0" applyFont="1" applyAlignment="1">
      <alignment vertical="center"/>
    </xf>
    <xf numFmtId="0" fontId="4" fillId="0" borderId="1" xfId="0" applyFont="1" applyBorder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/>
    <xf numFmtId="164" fontId="9" fillId="0" borderId="0" xfId="0" applyNumberFormat="1" applyFont="1"/>
    <xf numFmtId="166" fontId="9" fillId="0" borderId="0" xfId="0" applyNumberFormat="1" applyFont="1"/>
    <xf numFmtId="166" fontId="9" fillId="0" borderId="0" xfId="0" applyNumberFormat="1" applyFont="1" applyProtection="1">
      <protection locked="0"/>
    </xf>
    <xf numFmtId="166" fontId="7" fillId="0" borderId="0" xfId="0" applyNumberFormat="1" applyFont="1"/>
    <xf numFmtId="165" fontId="9" fillId="0" borderId="1" xfId="0" applyNumberFormat="1" applyFont="1" applyBorder="1" applyAlignment="1">
      <alignment wrapText="1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right" wrapText="1"/>
    </xf>
    <xf numFmtId="0" fontId="16" fillId="2" borderId="1" xfId="0" applyFont="1" applyFill="1" applyBorder="1" applyAlignment="1">
      <alignment horizontal="right"/>
    </xf>
    <xf numFmtId="0" fontId="14" fillId="2" borderId="1" xfId="0" applyFont="1" applyFill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right" wrapText="1"/>
    </xf>
    <xf numFmtId="0" fontId="16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 wrapText="1"/>
    </xf>
    <xf numFmtId="0" fontId="14" fillId="0" borderId="1" xfId="0" applyFont="1" applyBorder="1" applyAlignment="1">
      <alignment horizontal="right"/>
    </xf>
    <xf numFmtId="0" fontId="16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/>
    <xf numFmtId="1" fontId="14" fillId="2" borderId="1" xfId="0" applyNumberFormat="1" applyFont="1" applyFill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right" wrapText="1"/>
    </xf>
    <xf numFmtId="0" fontId="19" fillId="0" borderId="1" xfId="0" applyFont="1" applyBorder="1"/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right" wrapText="1"/>
    </xf>
    <xf numFmtId="0" fontId="0" fillId="0" borderId="0" xfId="0" applyAlignment="1">
      <alignment horizontal="left" wrapText="1"/>
    </xf>
    <xf numFmtId="0" fontId="21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wrapText="1"/>
    </xf>
    <xf numFmtId="0" fontId="23" fillId="2" borderId="1" xfId="0" applyFont="1" applyFill="1" applyBorder="1" applyAlignment="1">
      <alignment horizontal="left" wrapText="1"/>
    </xf>
    <xf numFmtId="0" fontId="23" fillId="2" borderId="1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right"/>
    </xf>
    <xf numFmtId="0" fontId="3" fillId="0" borderId="1" xfId="0" applyFont="1" applyBorder="1" applyAlignment="1">
      <alignment vertical="center"/>
    </xf>
    <xf numFmtId="3" fontId="24" fillId="0" borderId="1" xfId="0" applyNumberFormat="1" applyFont="1" applyBorder="1"/>
    <xf numFmtId="3" fontId="24" fillId="0" borderId="1" xfId="0" applyNumberFormat="1" applyFont="1" applyBorder="1" applyAlignment="1">
      <alignment horizontal="right"/>
    </xf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164" fontId="26" fillId="0" borderId="1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64" fontId="2" fillId="5" borderId="1" xfId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168" fontId="5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49" fontId="2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30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3" fillId="6" borderId="1" xfId="0" applyFont="1" applyFill="1" applyBorder="1" applyAlignment="1">
      <alignment wrapText="1"/>
    </xf>
    <xf numFmtId="165" fontId="9" fillId="6" borderId="1" xfId="0" applyNumberFormat="1" applyFont="1" applyFill="1" applyBorder="1" applyAlignment="1">
      <alignment wrapText="1"/>
    </xf>
    <xf numFmtId="2" fontId="4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33" fillId="0" borderId="1" xfId="0" applyFont="1" applyBorder="1" applyAlignment="1">
      <alignment vertical="center"/>
    </xf>
    <xf numFmtId="10" fontId="4" fillId="0" borderId="0" xfId="2" applyNumberFormat="1" applyFont="1"/>
    <xf numFmtId="0" fontId="35" fillId="0" borderId="1" xfId="0" applyFont="1" applyBorder="1" applyAlignment="1">
      <alignment vertical="center" wrapText="1"/>
    </xf>
    <xf numFmtId="0" fontId="34" fillId="0" borderId="1" xfId="0" applyFont="1" applyBorder="1" applyAlignment="1">
      <alignment vertical="center"/>
    </xf>
    <xf numFmtId="49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4" fillId="7" borderId="1" xfId="0" applyFont="1" applyFill="1" applyBorder="1" applyAlignment="1">
      <alignment vertical="center"/>
    </xf>
    <xf numFmtId="0" fontId="33" fillId="0" borderId="1" xfId="0" applyFont="1" applyBorder="1" applyAlignment="1">
      <alignment horizontal="center" vertical="center"/>
    </xf>
    <xf numFmtId="0" fontId="32" fillId="0" borderId="1" xfId="0" applyFont="1" applyBorder="1"/>
    <xf numFmtId="0" fontId="3" fillId="5" borderId="1" xfId="0" applyFont="1" applyFill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7" fontId="4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4" borderId="0" xfId="0" applyFont="1" applyFill="1"/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32" fillId="0" borderId="2" xfId="0" applyFont="1" applyBorder="1"/>
    <xf numFmtId="0" fontId="3" fillId="0" borderId="2" xfId="0" applyFont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1" xfId="0" applyFont="1" applyBorder="1"/>
    <xf numFmtId="0" fontId="3" fillId="0" borderId="1" xfId="0" applyFont="1" applyBorder="1"/>
    <xf numFmtId="10" fontId="4" fillId="0" borderId="1" xfId="2" applyNumberFormat="1" applyFont="1" applyBorder="1"/>
    <xf numFmtId="0" fontId="36" fillId="4" borderId="1" xfId="0" applyFont="1" applyFill="1" applyBorder="1" applyAlignment="1">
      <alignment vertical="center"/>
    </xf>
    <xf numFmtId="168" fontId="37" fillId="0" borderId="1" xfId="0" applyNumberFormat="1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167" fontId="36" fillId="0" borderId="1" xfId="0" applyNumberFormat="1" applyFont="1" applyBorder="1" applyAlignment="1">
      <alignment vertical="center"/>
    </xf>
    <xf numFmtId="167" fontId="36" fillId="0" borderId="0" xfId="0" applyNumberFormat="1" applyFont="1" applyAlignment="1">
      <alignment vertical="center"/>
    </xf>
    <xf numFmtId="0" fontId="3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9" fillId="0" borderId="1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6"/>
  <sheetViews>
    <sheetView tabSelected="1" topLeftCell="A3" zoomScale="48" zoomScaleNormal="48" workbookViewId="0">
      <selection activeCell="Q55" sqref="Q55"/>
    </sheetView>
  </sheetViews>
  <sheetFormatPr defaultColWidth="9.08984375" defaultRowHeight="15" x14ac:dyDescent="0.3"/>
  <cols>
    <col min="1" max="1" width="6.7265625" style="5" customWidth="1"/>
    <col min="2" max="2" width="51.36328125" style="5" customWidth="1"/>
    <col min="3" max="3" width="10.6328125" style="5" customWidth="1"/>
    <col min="4" max="4" width="14.36328125" style="5" customWidth="1"/>
    <col min="5" max="5" width="21" style="5" customWidth="1"/>
    <col min="6" max="6" width="16.08984375" style="5" bestFit="1" customWidth="1"/>
    <col min="7" max="7" width="21.36328125" style="5" customWidth="1"/>
    <col min="8" max="8" width="18.6328125" style="5" bestFit="1" customWidth="1"/>
    <col min="9" max="9" width="18.6328125" style="5" customWidth="1"/>
    <col min="10" max="10" width="20.08984375" style="5" customWidth="1"/>
    <col min="11" max="11" width="23.81640625" style="5" customWidth="1"/>
    <col min="12" max="12" width="23.81640625" style="5" bestFit="1" customWidth="1"/>
    <col min="13" max="16384" width="9.08984375" style="5"/>
  </cols>
  <sheetData>
    <row r="1" spans="1:12" x14ac:dyDescent="0.3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23"/>
    </row>
    <row r="2" spans="1:12" x14ac:dyDescent="0.3">
      <c r="A2" s="138" t="s">
        <v>1</v>
      </c>
      <c r="B2" s="139" t="s">
        <v>2</v>
      </c>
      <c r="C2" s="139" t="s">
        <v>221</v>
      </c>
      <c r="D2" s="139" t="s">
        <v>223</v>
      </c>
      <c r="E2" s="139" t="s">
        <v>224</v>
      </c>
      <c r="F2" s="140" t="s">
        <v>3</v>
      </c>
      <c r="G2" s="140"/>
      <c r="H2" s="139" t="s">
        <v>248</v>
      </c>
      <c r="I2" s="139" t="s">
        <v>242</v>
      </c>
      <c r="J2" s="144"/>
      <c r="K2" s="139" t="s">
        <v>245</v>
      </c>
      <c r="L2" s="139" t="s">
        <v>225</v>
      </c>
    </row>
    <row r="3" spans="1:12" ht="60" x14ac:dyDescent="0.3">
      <c r="A3" s="138"/>
      <c r="B3" s="139"/>
      <c r="C3" s="139"/>
      <c r="D3" s="139"/>
      <c r="E3" s="139"/>
      <c r="F3" s="117" t="s">
        <v>4</v>
      </c>
      <c r="G3" s="117" t="s">
        <v>5</v>
      </c>
      <c r="H3" s="139"/>
      <c r="I3" s="117" t="s">
        <v>247</v>
      </c>
      <c r="J3" s="117" t="s">
        <v>246</v>
      </c>
      <c r="K3" s="139"/>
      <c r="L3" s="139"/>
    </row>
    <row r="4" spans="1:12" s="26" customFormat="1" ht="45" x14ac:dyDescent="0.3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249</v>
      </c>
      <c r="J4" s="6" t="s">
        <v>243</v>
      </c>
      <c r="K4" s="6" t="s">
        <v>244</v>
      </c>
      <c r="L4" s="23"/>
    </row>
    <row r="5" spans="1:12" s="26" customFormat="1" x14ac:dyDescent="0.3">
      <c r="A5" s="6">
        <v>0</v>
      </c>
      <c r="B5" s="6" t="s">
        <v>240</v>
      </c>
      <c r="C5" s="6"/>
      <c r="D5" s="6"/>
      <c r="E5" s="6"/>
      <c r="F5" s="6"/>
      <c r="G5" s="6"/>
      <c r="H5" s="6"/>
      <c r="I5" s="6"/>
      <c r="J5" s="6"/>
      <c r="K5" s="6"/>
      <c r="L5" s="23"/>
    </row>
    <row r="6" spans="1:12" x14ac:dyDescent="0.3">
      <c r="A6" s="7" t="s">
        <v>14</v>
      </c>
      <c r="B6" s="8" t="s">
        <v>15</v>
      </c>
      <c r="C6" s="99"/>
      <c r="D6" s="99"/>
      <c r="E6" s="99">
        <f>SUM(E7:E19)</f>
        <v>0</v>
      </c>
      <c r="F6" s="99"/>
      <c r="G6" s="99"/>
      <c r="H6" s="99">
        <f t="shared" ref="H6" si="0">SUM(H7:H19)</f>
        <v>0</v>
      </c>
      <c r="I6" s="99"/>
      <c r="J6" s="99">
        <f>SUM(J7:J19)</f>
        <v>0</v>
      </c>
      <c r="K6" s="99">
        <f>H6+J6+G6</f>
        <v>0</v>
      </c>
      <c r="L6" s="126" t="s">
        <v>226</v>
      </c>
    </row>
    <row r="7" spans="1:12" ht="196.5" customHeight="1" x14ac:dyDescent="0.3">
      <c r="A7" s="83" t="s">
        <v>16</v>
      </c>
      <c r="B7" s="94" t="s">
        <v>231</v>
      </c>
      <c r="C7" s="68"/>
      <c r="D7" s="68"/>
      <c r="E7" s="133" t="s">
        <v>252</v>
      </c>
      <c r="F7" s="133" t="s">
        <v>251</v>
      </c>
      <c r="G7" s="133" t="s">
        <v>250</v>
      </c>
      <c r="H7" s="133" t="s">
        <v>257</v>
      </c>
      <c r="I7" s="133" t="s">
        <v>253</v>
      </c>
      <c r="J7" s="133" t="s">
        <v>254</v>
      </c>
      <c r="K7" s="134" t="s">
        <v>258</v>
      </c>
      <c r="L7" s="123"/>
    </row>
    <row r="8" spans="1:12" ht="105" x14ac:dyDescent="0.3">
      <c r="A8" s="85" t="s">
        <v>17</v>
      </c>
      <c r="B8" s="86" t="s">
        <v>18</v>
      </c>
      <c r="C8" s="68"/>
      <c r="D8" s="68"/>
      <c r="E8" s="68"/>
      <c r="F8" s="68"/>
      <c r="G8" s="68"/>
      <c r="H8" s="68"/>
      <c r="I8" s="133" t="s">
        <v>255</v>
      </c>
      <c r="J8" s="133" t="s">
        <v>256</v>
      </c>
      <c r="K8" s="100"/>
      <c r="L8" s="123"/>
    </row>
    <row r="9" spans="1:12" x14ac:dyDescent="0.3">
      <c r="A9" s="85" t="s">
        <v>19</v>
      </c>
      <c r="B9" s="84" t="s">
        <v>232</v>
      </c>
      <c r="C9" s="68"/>
      <c r="D9" s="68"/>
      <c r="E9" s="68"/>
      <c r="F9" s="68"/>
      <c r="G9" s="68"/>
      <c r="H9" s="68"/>
      <c r="I9" s="68"/>
      <c r="J9" s="68"/>
      <c r="K9" s="100"/>
      <c r="L9" s="123"/>
    </row>
    <row r="10" spans="1:12" ht="31" x14ac:dyDescent="0.3">
      <c r="A10" s="85" t="s">
        <v>20</v>
      </c>
      <c r="B10" s="86" t="s">
        <v>21</v>
      </c>
      <c r="C10" s="68"/>
      <c r="D10" s="68"/>
      <c r="E10" s="68"/>
      <c r="F10" s="68"/>
      <c r="G10" s="68"/>
      <c r="H10" s="68"/>
      <c r="I10" s="68"/>
      <c r="J10" s="68"/>
      <c r="K10" s="100"/>
      <c r="L10" s="123"/>
    </row>
    <row r="11" spans="1:12" ht="15.75" customHeight="1" x14ac:dyDescent="0.3">
      <c r="A11" s="85" t="s">
        <v>22</v>
      </c>
      <c r="B11" s="84" t="s">
        <v>233</v>
      </c>
      <c r="C11" s="68"/>
      <c r="D11" s="68"/>
      <c r="E11" s="68"/>
      <c r="F11" s="68"/>
      <c r="G11" s="68"/>
      <c r="H11" s="68"/>
      <c r="I11" s="68"/>
      <c r="J11" s="68"/>
      <c r="K11" s="100"/>
      <c r="L11" s="123"/>
    </row>
    <row r="12" spans="1:12" ht="31" x14ac:dyDescent="0.3">
      <c r="A12" s="85" t="s">
        <v>23</v>
      </c>
      <c r="B12" s="86" t="s">
        <v>24</v>
      </c>
      <c r="C12" s="68"/>
      <c r="D12" s="68"/>
      <c r="E12" s="68"/>
      <c r="F12" s="68"/>
      <c r="G12" s="68"/>
      <c r="H12" s="68"/>
      <c r="I12" s="68"/>
      <c r="J12" s="68"/>
      <c r="K12" s="100"/>
      <c r="L12" s="123"/>
    </row>
    <row r="13" spans="1:12" x14ac:dyDescent="0.3">
      <c r="A13" s="85" t="s">
        <v>210</v>
      </c>
      <c r="B13" s="94" t="s">
        <v>234</v>
      </c>
      <c r="C13" s="68"/>
      <c r="D13" s="68"/>
      <c r="E13" s="68"/>
      <c r="F13" s="68"/>
      <c r="G13" s="68"/>
      <c r="H13" s="68"/>
      <c r="I13" s="68"/>
      <c r="J13" s="68"/>
      <c r="K13" s="100"/>
      <c r="L13" s="123"/>
    </row>
    <row r="14" spans="1:12" ht="31" x14ac:dyDescent="0.3">
      <c r="A14" s="85" t="s">
        <v>211</v>
      </c>
      <c r="B14" s="86" t="s">
        <v>206</v>
      </c>
      <c r="C14" s="68"/>
      <c r="D14" s="68"/>
      <c r="E14" s="68"/>
      <c r="F14" s="68"/>
      <c r="G14" s="68"/>
      <c r="H14" s="68"/>
      <c r="I14" s="68"/>
      <c r="J14" s="68"/>
      <c r="K14" s="100"/>
      <c r="L14" s="123"/>
    </row>
    <row r="15" spans="1:12" x14ac:dyDescent="0.3">
      <c r="A15" s="85" t="s">
        <v>212</v>
      </c>
      <c r="B15" s="94" t="s">
        <v>235</v>
      </c>
      <c r="C15" s="68"/>
      <c r="D15" s="68"/>
      <c r="E15" s="68"/>
      <c r="F15" s="68"/>
      <c r="G15" s="68"/>
      <c r="H15" s="68"/>
      <c r="I15" s="68"/>
      <c r="J15" s="68"/>
      <c r="K15" s="100"/>
      <c r="L15" s="123"/>
    </row>
    <row r="16" spans="1:12" ht="31" x14ac:dyDescent="0.3">
      <c r="A16" s="85" t="s">
        <v>213</v>
      </c>
      <c r="B16" s="86" t="s">
        <v>207</v>
      </c>
      <c r="C16" s="68"/>
      <c r="D16" s="68"/>
      <c r="E16" s="68"/>
      <c r="F16" s="68"/>
      <c r="G16" s="68"/>
      <c r="H16" s="68"/>
      <c r="I16" s="68"/>
      <c r="J16" s="68"/>
      <c r="K16" s="100"/>
      <c r="L16" s="123"/>
    </row>
    <row r="17" spans="1:12" ht="15.5" x14ac:dyDescent="0.3">
      <c r="A17" s="85"/>
      <c r="B17" s="86" t="s">
        <v>209</v>
      </c>
      <c r="C17" s="68"/>
      <c r="D17" s="68"/>
      <c r="E17" s="68"/>
      <c r="F17" s="68"/>
      <c r="G17" s="68"/>
      <c r="H17" s="68"/>
      <c r="I17" s="68"/>
      <c r="J17" s="68"/>
      <c r="K17" s="100"/>
      <c r="L17" s="123"/>
    </row>
    <row r="18" spans="1:12" x14ac:dyDescent="0.3">
      <c r="A18" s="85" t="s">
        <v>214</v>
      </c>
      <c r="B18" s="94" t="s">
        <v>236</v>
      </c>
      <c r="C18" s="68"/>
      <c r="D18" s="68"/>
      <c r="E18" s="68"/>
      <c r="F18" s="68"/>
      <c r="G18" s="68"/>
      <c r="H18" s="68"/>
      <c r="I18" s="68"/>
      <c r="J18" s="68"/>
      <c r="K18" s="100"/>
      <c r="L18" s="123"/>
    </row>
    <row r="19" spans="1:12" ht="31" x14ac:dyDescent="0.3">
      <c r="A19" s="85" t="s">
        <v>215</v>
      </c>
      <c r="B19" s="86" t="s">
        <v>208</v>
      </c>
      <c r="C19" s="68"/>
      <c r="D19" s="68"/>
      <c r="E19" s="68"/>
      <c r="F19" s="68"/>
      <c r="G19" s="68"/>
      <c r="H19" s="68"/>
      <c r="I19" s="68"/>
      <c r="J19" s="68"/>
      <c r="K19" s="100"/>
      <c r="L19" s="123"/>
    </row>
    <row r="20" spans="1:12" ht="30" x14ac:dyDescent="0.3">
      <c r="A20" s="10" t="s">
        <v>25</v>
      </c>
      <c r="B20" s="11" t="s">
        <v>26</v>
      </c>
      <c r="C20" s="11"/>
      <c r="D20" s="11"/>
      <c r="E20" s="101">
        <f>SUM(E21,E22,E23,E24)</f>
        <v>0</v>
      </c>
      <c r="F20" s="101"/>
      <c r="G20" s="101"/>
      <c r="H20" s="101">
        <f>SUM(H21,H22,H23,H24)</f>
        <v>0</v>
      </c>
      <c r="I20" s="101"/>
      <c r="J20" s="101">
        <f t="shared" ref="J20" si="1">SUM(J21,J22,J23,J24)</f>
        <v>0</v>
      </c>
      <c r="K20" s="99">
        <f t="shared" ref="K20:K28" si="2">H20+J20+G20</f>
        <v>0</v>
      </c>
      <c r="L20" s="123"/>
    </row>
    <row r="21" spans="1:12" x14ac:dyDescent="0.3">
      <c r="A21" s="12" t="s">
        <v>27</v>
      </c>
      <c r="B21" s="13" t="s">
        <v>28</v>
      </c>
      <c r="C21" s="16"/>
      <c r="D21" s="16"/>
      <c r="E21" s="16"/>
      <c r="F21" s="16"/>
      <c r="G21" s="16"/>
      <c r="H21" s="102"/>
      <c r="I21" s="102"/>
      <c r="J21" s="102"/>
      <c r="K21" s="102"/>
      <c r="L21" s="123"/>
    </row>
    <row r="22" spans="1:12" x14ac:dyDescent="0.3">
      <c r="A22" s="12" t="s">
        <v>29</v>
      </c>
      <c r="B22" s="13" t="s">
        <v>30</v>
      </c>
      <c r="C22" s="16"/>
      <c r="D22" s="16"/>
      <c r="E22" s="16"/>
      <c r="F22" s="16"/>
      <c r="G22" s="16"/>
      <c r="H22" s="102"/>
      <c r="I22" s="102"/>
      <c r="J22" s="102"/>
      <c r="K22" s="102"/>
      <c r="L22" s="123"/>
    </row>
    <row r="23" spans="1:12" x14ac:dyDescent="0.3">
      <c r="A23" s="12" t="s">
        <v>31</v>
      </c>
      <c r="B23" s="13" t="s">
        <v>32</v>
      </c>
      <c r="C23" s="16"/>
      <c r="D23" s="16"/>
      <c r="E23" s="16"/>
      <c r="F23" s="16"/>
      <c r="G23" s="16"/>
      <c r="H23" s="102"/>
      <c r="I23" s="102"/>
      <c r="J23" s="102"/>
      <c r="K23" s="102"/>
      <c r="L23" s="123"/>
    </row>
    <row r="24" spans="1:12" ht="30" x14ac:dyDescent="0.3">
      <c r="A24" s="12" t="s">
        <v>33</v>
      </c>
      <c r="B24" s="13" t="s">
        <v>34</v>
      </c>
      <c r="C24" s="13"/>
      <c r="D24" s="13"/>
      <c r="E24" s="16"/>
      <c r="F24" s="16"/>
      <c r="G24" s="16"/>
      <c r="H24" s="102"/>
      <c r="I24" s="102"/>
      <c r="J24" s="102"/>
      <c r="K24" s="102"/>
      <c r="L24" s="123"/>
    </row>
    <row r="25" spans="1:12" ht="45" x14ac:dyDescent="0.3">
      <c r="A25" s="14" t="s">
        <v>35</v>
      </c>
      <c r="B25" s="8" t="s">
        <v>36</v>
      </c>
      <c r="C25" s="8"/>
      <c r="D25" s="8"/>
      <c r="E25" s="99">
        <f t="shared" ref="E25:J25" si="3">E26+E27</f>
        <v>0</v>
      </c>
      <c r="F25" s="99">
        <f t="shared" si="3"/>
        <v>0</v>
      </c>
      <c r="G25" s="99">
        <f t="shared" si="3"/>
        <v>0</v>
      </c>
      <c r="H25" s="99">
        <f t="shared" si="3"/>
        <v>0</v>
      </c>
      <c r="I25" s="99"/>
      <c r="J25" s="99">
        <f t="shared" si="3"/>
        <v>0</v>
      </c>
      <c r="K25" s="99">
        <f t="shared" si="2"/>
        <v>0</v>
      </c>
      <c r="L25" s="123"/>
    </row>
    <row r="26" spans="1:12" ht="15.75" customHeight="1" x14ac:dyDescent="0.35">
      <c r="A26" s="111" t="s">
        <v>37</v>
      </c>
      <c r="B26" s="112" t="s">
        <v>38</v>
      </c>
      <c r="C26" s="2"/>
      <c r="D26" s="103"/>
      <c r="E26" s="68"/>
      <c r="F26" s="68"/>
      <c r="G26" s="68"/>
      <c r="H26" s="68"/>
      <c r="I26" s="68"/>
      <c r="J26" s="2"/>
      <c r="K26" s="2"/>
      <c r="L26" s="123"/>
    </row>
    <row r="27" spans="1:12" x14ac:dyDescent="0.3">
      <c r="A27" s="12" t="s">
        <v>39</v>
      </c>
      <c r="B27" s="112" t="s">
        <v>202</v>
      </c>
      <c r="C27" s="13"/>
      <c r="D27" s="13"/>
      <c r="E27" s="16"/>
      <c r="F27" s="16"/>
      <c r="G27" s="16"/>
      <c r="H27" s="16"/>
      <c r="I27" s="16"/>
      <c r="J27" s="16"/>
      <c r="K27" s="2"/>
      <c r="L27" s="123"/>
    </row>
    <row r="28" spans="1:12" ht="75" x14ac:dyDescent="0.3">
      <c r="A28" s="14" t="s">
        <v>40</v>
      </c>
      <c r="B28" s="8" t="s">
        <v>128</v>
      </c>
      <c r="C28" s="8"/>
      <c r="D28" s="8"/>
      <c r="E28" s="99">
        <f>E29+E34+E39+E43+E48</f>
        <v>0</v>
      </c>
      <c r="F28" s="99">
        <f>F29+F34+F39+F43+F48</f>
        <v>0</v>
      </c>
      <c r="G28" s="99">
        <f>G29+G34+G39+G43+G48</f>
        <v>0</v>
      </c>
      <c r="H28" s="99">
        <f>H29+H34+H39+H43+H48</f>
        <v>0</v>
      </c>
      <c r="I28" s="99"/>
      <c r="J28" s="99">
        <f>J29+J34+J39+J43+J48</f>
        <v>0</v>
      </c>
      <c r="K28" s="99">
        <f t="shared" si="2"/>
        <v>0</v>
      </c>
      <c r="L28" s="123"/>
    </row>
    <row r="29" spans="1:12" ht="15.75" customHeight="1" x14ac:dyDescent="0.3">
      <c r="A29" s="96" t="s">
        <v>41</v>
      </c>
      <c r="B29" s="97" t="s">
        <v>42</v>
      </c>
      <c r="C29" s="97"/>
      <c r="D29" s="97"/>
      <c r="E29" s="104">
        <f t="shared" ref="E29:J29" si="4">SUM(E30:E33)</f>
        <v>0</v>
      </c>
      <c r="F29" s="104">
        <f t="shared" si="4"/>
        <v>0</v>
      </c>
      <c r="G29" s="104">
        <f t="shared" si="4"/>
        <v>0</v>
      </c>
      <c r="H29" s="104">
        <f t="shared" si="4"/>
        <v>0</v>
      </c>
      <c r="I29" s="104"/>
      <c r="J29" s="104">
        <f t="shared" si="4"/>
        <v>0</v>
      </c>
      <c r="K29" s="97">
        <f>G29+H29+J29</f>
        <v>0</v>
      </c>
      <c r="L29" s="123"/>
    </row>
    <row r="30" spans="1:12" s="15" customFormat="1" ht="15.75" customHeight="1" x14ac:dyDescent="0.3">
      <c r="A30" s="12" t="s">
        <v>43</v>
      </c>
      <c r="B30" s="92" t="s">
        <v>216</v>
      </c>
      <c r="C30" s="105"/>
      <c r="D30" s="68"/>
      <c r="E30" s="68"/>
      <c r="F30" s="68"/>
      <c r="G30" s="68"/>
      <c r="H30" s="68"/>
      <c r="I30" s="68"/>
      <c r="J30" s="68"/>
      <c r="K30" s="68"/>
      <c r="L30" s="124"/>
    </row>
    <row r="31" spans="1:12" s="15" customFormat="1" ht="15.75" customHeight="1" x14ac:dyDescent="0.3">
      <c r="A31" s="12" t="s">
        <v>44</v>
      </c>
      <c r="B31" s="92" t="s">
        <v>216</v>
      </c>
      <c r="C31" s="105"/>
      <c r="D31" s="68"/>
      <c r="E31" s="68"/>
      <c r="F31" s="68"/>
      <c r="G31" s="68"/>
      <c r="H31" s="68"/>
      <c r="I31" s="68"/>
      <c r="J31" s="68"/>
      <c r="K31" s="68"/>
      <c r="L31" s="124"/>
    </row>
    <row r="32" spans="1:12" s="15" customFormat="1" ht="15.75" customHeight="1" x14ac:dyDescent="0.3">
      <c r="A32" s="12" t="s">
        <v>45</v>
      </c>
      <c r="B32" s="92" t="s">
        <v>216</v>
      </c>
      <c r="C32" s="105"/>
      <c r="D32" s="68"/>
      <c r="E32" s="68"/>
      <c r="F32" s="68"/>
      <c r="G32" s="68"/>
      <c r="H32" s="68"/>
      <c r="I32" s="68"/>
      <c r="J32" s="68"/>
      <c r="K32" s="68"/>
      <c r="L32" s="124"/>
    </row>
    <row r="33" spans="1:12" s="15" customFormat="1" ht="15.75" customHeight="1" x14ac:dyDescent="0.3">
      <c r="A33" s="12" t="s">
        <v>126</v>
      </c>
      <c r="B33" s="92" t="s">
        <v>203</v>
      </c>
      <c r="C33" s="105"/>
      <c r="D33" s="68"/>
      <c r="E33" s="68"/>
      <c r="F33" s="68"/>
      <c r="G33" s="68"/>
      <c r="H33" s="68"/>
      <c r="I33" s="68"/>
      <c r="J33" s="68"/>
      <c r="K33" s="68"/>
      <c r="L33" s="124"/>
    </row>
    <row r="34" spans="1:12" ht="15.75" customHeight="1" x14ac:dyDescent="0.3">
      <c r="A34" s="96" t="s">
        <v>47</v>
      </c>
      <c r="B34" s="97" t="s">
        <v>48</v>
      </c>
      <c r="C34" s="104"/>
      <c r="D34" s="104"/>
      <c r="E34" s="104">
        <f>SUM(E35:E38)</f>
        <v>0</v>
      </c>
      <c r="F34" s="104">
        <f>SUM(F35:F38)</f>
        <v>0</v>
      </c>
      <c r="G34" s="104">
        <f>SUM(G35:G38)</f>
        <v>0</v>
      </c>
      <c r="H34" s="104">
        <f>SUM(H35:H38)</f>
        <v>0</v>
      </c>
      <c r="I34" s="104"/>
      <c r="J34" s="104">
        <f>SUM(J35:J38)</f>
        <v>0</v>
      </c>
      <c r="K34" s="97">
        <f>G34+H34+J34</f>
        <v>0</v>
      </c>
      <c r="L34" s="123"/>
    </row>
    <row r="35" spans="1:12" s="15" customFormat="1" ht="15.75" customHeight="1" x14ac:dyDescent="0.35">
      <c r="A35" s="12" t="s">
        <v>49</v>
      </c>
      <c r="B35" s="92" t="s">
        <v>216</v>
      </c>
      <c r="C35" s="105"/>
      <c r="D35" s="106"/>
      <c r="E35" s="68"/>
      <c r="F35" s="68"/>
      <c r="G35" s="124"/>
      <c r="H35" s="68"/>
      <c r="I35" s="68"/>
      <c r="J35" s="68"/>
      <c r="K35" s="100"/>
      <c r="L35" s="124"/>
    </row>
    <row r="36" spans="1:12" s="15" customFormat="1" ht="15.75" customHeight="1" x14ac:dyDescent="0.35">
      <c r="A36" s="12" t="s">
        <v>50</v>
      </c>
      <c r="B36" s="92" t="s">
        <v>216</v>
      </c>
      <c r="C36" s="105"/>
      <c r="D36" s="106"/>
      <c r="E36" s="68"/>
      <c r="F36" s="68"/>
      <c r="G36" s="68"/>
      <c r="H36" s="68"/>
      <c r="I36" s="68"/>
      <c r="J36" s="68"/>
      <c r="K36" s="100"/>
      <c r="L36" s="124"/>
    </row>
    <row r="37" spans="1:12" s="15" customFormat="1" ht="15.75" customHeight="1" x14ac:dyDescent="0.35">
      <c r="A37" s="12" t="s">
        <v>51</v>
      </c>
      <c r="B37" s="92" t="s">
        <v>216</v>
      </c>
      <c r="C37" s="105"/>
      <c r="D37" s="106"/>
      <c r="E37" s="68"/>
      <c r="F37" s="68"/>
      <c r="G37" s="68"/>
      <c r="H37" s="68"/>
      <c r="I37" s="68"/>
      <c r="J37" s="68"/>
      <c r="K37" s="100"/>
      <c r="L37" s="124"/>
    </row>
    <row r="38" spans="1:12" s="15" customFormat="1" ht="15.75" customHeight="1" x14ac:dyDescent="0.35">
      <c r="A38" s="12" t="s">
        <v>127</v>
      </c>
      <c r="B38" s="92" t="s">
        <v>203</v>
      </c>
      <c r="C38" s="105"/>
      <c r="D38" s="106"/>
      <c r="E38" s="68"/>
      <c r="F38" s="68"/>
      <c r="G38" s="68"/>
      <c r="H38" s="68"/>
      <c r="I38" s="68"/>
      <c r="J38" s="68"/>
      <c r="K38" s="100"/>
      <c r="L38" s="124"/>
    </row>
    <row r="39" spans="1:12" s="28" customFormat="1" ht="15.75" customHeight="1" x14ac:dyDescent="0.3">
      <c r="A39" s="96" t="s">
        <v>52</v>
      </c>
      <c r="B39" s="97" t="s">
        <v>129</v>
      </c>
      <c r="C39" s="97"/>
      <c r="D39" s="97"/>
      <c r="E39" s="104">
        <f>SUM(E40:E42)</f>
        <v>0</v>
      </c>
      <c r="F39" s="104">
        <f t="shared" ref="F39:J39" si="5">SUM(F40:F42)</f>
        <v>0</v>
      </c>
      <c r="G39" s="104">
        <f t="shared" si="5"/>
        <v>0</v>
      </c>
      <c r="H39" s="104">
        <f t="shared" si="5"/>
        <v>0</v>
      </c>
      <c r="I39" s="104"/>
      <c r="J39" s="104">
        <f t="shared" si="5"/>
        <v>0</v>
      </c>
      <c r="K39" s="97">
        <f>G39+H39+J39</f>
        <v>0</v>
      </c>
      <c r="L39" s="25"/>
    </row>
    <row r="40" spans="1:12" s="15" customFormat="1" ht="15.75" customHeight="1" x14ac:dyDescent="0.35">
      <c r="A40" s="12" t="s">
        <v>53</v>
      </c>
      <c r="B40" s="92" t="s">
        <v>216</v>
      </c>
      <c r="C40" s="105"/>
      <c r="D40" s="103"/>
      <c r="E40" s="68"/>
      <c r="F40" s="68"/>
      <c r="G40" s="68"/>
      <c r="H40" s="68"/>
      <c r="I40" s="68"/>
      <c r="J40" s="107"/>
      <c r="K40" s="100"/>
      <c r="L40" s="124"/>
    </row>
    <row r="41" spans="1:12" s="15" customFormat="1" ht="15.75" customHeight="1" x14ac:dyDescent="0.35">
      <c r="A41" s="12" t="s">
        <v>54</v>
      </c>
      <c r="B41" s="92" t="s">
        <v>216</v>
      </c>
      <c r="C41" s="105"/>
      <c r="D41" s="103"/>
      <c r="E41" s="68"/>
      <c r="F41" s="68"/>
      <c r="G41" s="68"/>
      <c r="H41" s="68"/>
      <c r="I41" s="68"/>
      <c r="J41" s="107"/>
      <c r="K41" s="100"/>
      <c r="L41" s="124"/>
    </row>
    <row r="42" spans="1:12" s="15" customFormat="1" ht="15.75" customHeight="1" x14ac:dyDescent="0.35">
      <c r="A42" s="12" t="s">
        <v>55</v>
      </c>
      <c r="B42" s="92" t="s">
        <v>216</v>
      </c>
      <c r="C42" s="105"/>
      <c r="D42" s="103"/>
      <c r="E42" s="68"/>
      <c r="F42" s="68"/>
      <c r="G42" s="68"/>
      <c r="H42" s="68"/>
      <c r="I42" s="68"/>
      <c r="J42" s="107"/>
      <c r="K42" s="100"/>
      <c r="L42" s="124"/>
    </row>
    <row r="43" spans="1:12" s="28" customFormat="1" ht="15.75" customHeight="1" x14ac:dyDescent="0.3">
      <c r="A43" s="96" t="s">
        <v>56</v>
      </c>
      <c r="B43" s="97" t="s">
        <v>130</v>
      </c>
      <c r="C43" s="97"/>
      <c r="D43" s="97"/>
      <c r="E43" s="104">
        <f>SUM(E44:E46)</f>
        <v>0</v>
      </c>
      <c r="F43" s="104">
        <f>SUM(F44:F46)</f>
        <v>0</v>
      </c>
      <c r="G43" s="104">
        <f>SUM(G44:G46)</f>
        <v>0</v>
      </c>
      <c r="H43" s="104">
        <f>SUM(H44:H46)</f>
        <v>0</v>
      </c>
      <c r="I43" s="104"/>
      <c r="J43" s="104">
        <f>SUM(J44:J46)</f>
        <v>0</v>
      </c>
      <c r="K43" s="97">
        <f>H43+J43+G43</f>
        <v>0</v>
      </c>
      <c r="L43" s="125"/>
    </row>
    <row r="44" spans="1:12" s="15" customFormat="1" ht="15.75" customHeight="1" x14ac:dyDescent="0.3">
      <c r="A44" s="12" t="s">
        <v>57</v>
      </c>
      <c r="B44" s="95" t="s">
        <v>216</v>
      </c>
      <c r="C44" s="108"/>
      <c r="D44" s="68"/>
      <c r="E44" s="68"/>
      <c r="F44" s="68"/>
      <c r="G44" s="68"/>
      <c r="H44" s="68"/>
      <c r="I44" s="68"/>
      <c r="J44" s="107"/>
      <c r="K44" s="100"/>
      <c r="L44" s="125"/>
    </row>
    <row r="45" spans="1:12" s="15" customFormat="1" ht="15.75" customHeight="1" x14ac:dyDescent="0.3">
      <c r="A45" s="12" t="s">
        <v>58</v>
      </c>
      <c r="B45" s="95" t="s">
        <v>216</v>
      </c>
      <c r="C45" s="108"/>
      <c r="D45" s="68"/>
      <c r="E45" s="68"/>
      <c r="F45" s="68"/>
      <c r="G45" s="68"/>
      <c r="H45" s="68"/>
      <c r="I45" s="68"/>
      <c r="J45" s="107"/>
      <c r="K45" s="100"/>
      <c r="L45" s="125"/>
    </row>
    <row r="46" spans="1:12" s="15" customFormat="1" ht="15.75" customHeight="1" x14ac:dyDescent="0.3">
      <c r="A46" s="12" t="s">
        <v>59</v>
      </c>
      <c r="B46" s="95" t="s">
        <v>216</v>
      </c>
      <c r="C46" s="108"/>
      <c r="D46" s="68"/>
      <c r="E46" s="68"/>
      <c r="F46" s="68"/>
      <c r="G46" s="68"/>
      <c r="H46" s="68"/>
      <c r="I46" s="68"/>
      <c r="J46" s="107"/>
      <c r="K46" s="100"/>
      <c r="L46" s="125"/>
    </row>
    <row r="47" spans="1:12" s="15" customFormat="1" ht="15.75" customHeight="1" x14ac:dyDescent="0.35">
      <c r="A47" s="118"/>
      <c r="B47" s="119"/>
      <c r="C47" s="119"/>
      <c r="D47" s="120"/>
      <c r="E47" s="120"/>
      <c r="F47" s="120"/>
      <c r="G47" s="120"/>
      <c r="H47" s="120"/>
      <c r="I47" s="120"/>
      <c r="J47" s="121"/>
      <c r="K47" s="122"/>
      <c r="L47" s="93"/>
    </row>
    <row r="48" spans="1:12" s="15" customFormat="1" ht="30" x14ac:dyDescent="0.3">
      <c r="A48" s="97" t="s">
        <v>204</v>
      </c>
      <c r="B48" s="97" t="s">
        <v>205</v>
      </c>
      <c r="C48" s="97"/>
      <c r="D48" s="97"/>
      <c r="E48" s="97">
        <f>SUM(E49:E51)</f>
        <v>0</v>
      </c>
      <c r="F48" s="97">
        <f t="shared" ref="F48:J48" si="6">SUM(F49:F51)</f>
        <v>0</v>
      </c>
      <c r="G48" s="97">
        <f t="shared" si="6"/>
        <v>0</v>
      </c>
      <c r="H48" s="97">
        <f t="shared" si="6"/>
        <v>0</v>
      </c>
      <c r="I48" s="97"/>
      <c r="J48" s="97">
        <f t="shared" si="6"/>
        <v>0</v>
      </c>
      <c r="K48" s="97">
        <f>G48+H48+J48</f>
        <v>0</v>
      </c>
      <c r="L48" s="93"/>
    </row>
    <row r="49" spans="1:12" s="15" customFormat="1" x14ac:dyDescent="0.3">
      <c r="A49" s="98" t="s">
        <v>218</v>
      </c>
      <c r="B49" s="98"/>
      <c r="C49" s="98"/>
      <c r="D49" s="98"/>
      <c r="E49" s="98"/>
      <c r="F49" s="98"/>
      <c r="G49" s="98"/>
      <c r="H49" s="98"/>
      <c r="I49" s="98"/>
      <c r="J49" s="98"/>
      <c r="K49" s="100"/>
      <c r="L49" s="93"/>
    </row>
    <row r="50" spans="1:12" s="15" customFormat="1" x14ac:dyDescent="0.3">
      <c r="A50" s="12" t="s">
        <v>217</v>
      </c>
      <c r="B50" s="98"/>
      <c r="C50" s="98"/>
      <c r="D50" s="98"/>
      <c r="E50" s="98"/>
      <c r="F50" s="98"/>
      <c r="G50" s="98"/>
      <c r="H50" s="98"/>
      <c r="I50" s="98"/>
      <c r="J50" s="98"/>
      <c r="K50" s="100"/>
      <c r="L50" s="93"/>
    </row>
    <row r="51" spans="1:12" s="15" customFormat="1" ht="15.75" customHeight="1" x14ac:dyDescent="0.3">
      <c r="A51" s="12" t="s">
        <v>237</v>
      </c>
      <c r="B51" s="9" t="s">
        <v>209</v>
      </c>
      <c r="C51" s="2"/>
      <c r="D51" s="68"/>
      <c r="E51" s="68"/>
      <c r="F51" s="68"/>
      <c r="G51" s="68"/>
      <c r="H51" s="68"/>
      <c r="I51" s="68"/>
      <c r="J51" s="68"/>
      <c r="K51" s="100"/>
      <c r="L51" s="93"/>
    </row>
    <row r="52" spans="1:12" ht="60" x14ac:dyDescent="0.3">
      <c r="A52" s="14" t="s">
        <v>60</v>
      </c>
      <c r="B52" s="8" t="s">
        <v>61</v>
      </c>
      <c r="C52" s="8"/>
      <c r="D52" s="8"/>
      <c r="E52" s="99">
        <f t="shared" ref="E52:K52" si="7">SUM(E53:E54)</f>
        <v>0</v>
      </c>
      <c r="F52" s="99">
        <f t="shared" si="7"/>
        <v>0</v>
      </c>
      <c r="G52" s="99">
        <f t="shared" si="7"/>
        <v>0</v>
      </c>
      <c r="H52" s="99">
        <f t="shared" si="7"/>
        <v>0</v>
      </c>
      <c r="I52" s="99"/>
      <c r="J52" s="99">
        <f t="shared" si="7"/>
        <v>0</v>
      </c>
      <c r="K52" s="99">
        <f t="shared" si="7"/>
        <v>0</v>
      </c>
    </row>
    <row r="53" spans="1:12" s="15" customFormat="1" ht="15.75" customHeight="1" x14ac:dyDescent="0.3">
      <c r="A53" s="12" t="s">
        <v>62</v>
      </c>
      <c r="B53" s="9" t="s">
        <v>216</v>
      </c>
      <c r="C53" s="2"/>
      <c r="D53" s="68"/>
      <c r="E53" s="68"/>
      <c r="F53" s="68"/>
      <c r="G53" s="68"/>
      <c r="H53" s="68"/>
      <c r="I53" s="68"/>
      <c r="J53" s="68"/>
      <c r="K53" s="100"/>
    </row>
    <row r="54" spans="1:12" ht="15.75" customHeight="1" x14ac:dyDescent="0.3">
      <c r="A54" s="12"/>
      <c r="B54" s="13"/>
      <c r="C54" s="13"/>
      <c r="D54" s="13"/>
      <c r="E54" s="16"/>
      <c r="F54" s="16"/>
      <c r="G54" s="16"/>
      <c r="H54" s="16"/>
      <c r="I54" s="16"/>
      <c r="J54" s="16"/>
      <c r="K54" s="100"/>
    </row>
    <row r="55" spans="1:12" ht="75" x14ac:dyDescent="0.3">
      <c r="A55" s="14" t="s">
        <v>63</v>
      </c>
      <c r="B55" s="8" t="s">
        <v>64</v>
      </c>
      <c r="C55" s="8"/>
      <c r="D55" s="8"/>
      <c r="E55" s="99">
        <f>E56</f>
        <v>0</v>
      </c>
      <c r="F55" s="99">
        <f>F56</f>
        <v>0</v>
      </c>
      <c r="G55" s="99">
        <f>G56</f>
        <v>0</v>
      </c>
      <c r="H55" s="99">
        <f>E55+F55</f>
        <v>0</v>
      </c>
      <c r="I55" s="99"/>
      <c r="J55" s="99">
        <f>F55+G55</f>
        <v>0</v>
      </c>
      <c r="K55" s="99">
        <f>G55+H55</f>
        <v>0</v>
      </c>
    </row>
    <row r="56" spans="1:12" ht="15.75" customHeight="1" x14ac:dyDescent="0.3">
      <c r="A56" s="17" t="s">
        <v>65</v>
      </c>
      <c r="B56" s="18" t="s">
        <v>46</v>
      </c>
      <c r="C56" s="18"/>
      <c r="D56" s="18"/>
      <c r="E56" s="102"/>
      <c r="F56" s="102"/>
      <c r="G56" s="102"/>
      <c r="H56" s="102"/>
      <c r="I56" s="102"/>
      <c r="J56" s="102"/>
      <c r="K56" s="100"/>
    </row>
    <row r="57" spans="1:12" ht="15.75" customHeight="1" x14ac:dyDescent="0.3">
      <c r="A57" s="14" t="s">
        <v>66</v>
      </c>
      <c r="B57" s="8" t="s">
        <v>67</v>
      </c>
      <c r="C57" s="99"/>
      <c r="D57" s="99"/>
      <c r="E57" s="99">
        <f>SUM(E58:E60)</f>
        <v>0</v>
      </c>
      <c r="F57" s="99">
        <f t="shared" ref="F57:K57" si="8">SUM(F58:F60)</f>
        <v>0</v>
      </c>
      <c r="G57" s="99">
        <f t="shared" si="8"/>
        <v>0</v>
      </c>
      <c r="H57" s="99">
        <f t="shared" si="8"/>
        <v>0</v>
      </c>
      <c r="I57" s="99"/>
      <c r="J57" s="99">
        <f t="shared" si="8"/>
        <v>0</v>
      </c>
      <c r="K57" s="99">
        <f t="shared" si="8"/>
        <v>0</v>
      </c>
    </row>
    <row r="58" spans="1:12" ht="15.75" customHeight="1" x14ac:dyDescent="0.35">
      <c r="A58" s="12" t="s">
        <v>68</v>
      </c>
      <c r="B58" s="92" t="s">
        <v>216</v>
      </c>
      <c r="C58" s="105"/>
      <c r="D58" s="103"/>
      <c r="E58" s="68"/>
      <c r="F58" s="68"/>
      <c r="G58" s="68"/>
      <c r="H58" s="68"/>
      <c r="I58" s="68"/>
      <c r="J58" s="107"/>
      <c r="K58" s="100"/>
    </row>
    <row r="59" spans="1:12" ht="15.75" customHeight="1" x14ac:dyDescent="0.35">
      <c r="A59" s="12" t="s">
        <v>69</v>
      </c>
      <c r="B59" s="92" t="s">
        <v>216</v>
      </c>
      <c r="C59" s="105"/>
      <c r="D59" s="103"/>
      <c r="E59" s="68"/>
      <c r="F59" s="68"/>
      <c r="G59" s="68"/>
      <c r="H59" s="68"/>
      <c r="I59" s="68"/>
      <c r="J59" s="107"/>
      <c r="K59" s="100"/>
    </row>
    <row r="60" spans="1:12" ht="15.75" customHeight="1" x14ac:dyDescent="0.3">
      <c r="A60" s="12"/>
      <c r="B60" s="13"/>
      <c r="C60" s="16"/>
      <c r="D60" s="16"/>
      <c r="E60" s="16"/>
      <c r="F60" s="16"/>
      <c r="G60" s="16"/>
      <c r="H60" s="102"/>
      <c r="I60" s="102"/>
      <c r="J60" s="102"/>
      <c r="K60" s="100"/>
    </row>
    <row r="61" spans="1:12" ht="30" x14ac:dyDescent="0.3">
      <c r="A61" s="14" t="s">
        <v>70</v>
      </c>
      <c r="B61" s="8" t="s">
        <v>71</v>
      </c>
      <c r="C61" s="8"/>
      <c r="D61" s="8"/>
      <c r="E61" s="99">
        <f>C61*D61</f>
        <v>0</v>
      </c>
      <c r="F61" s="99">
        <f>F62</f>
        <v>0</v>
      </c>
      <c r="G61" s="99">
        <v>0</v>
      </c>
      <c r="H61" s="99">
        <f>H62</f>
        <v>0</v>
      </c>
      <c r="I61" s="99"/>
      <c r="J61" s="99">
        <f>J62</f>
        <v>0</v>
      </c>
      <c r="K61" s="99">
        <f>K62</f>
        <v>0</v>
      </c>
    </row>
    <row r="62" spans="1:12" x14ac:dyDescent="0.3">
      <c r="A62" s="12" t="s">
        <v>136</v>
      </c>
      <c r="B62" s="2" t="s">
        <v>203</v>
      </c>
      <c r="C62" s="2"/>
      <c r="D62" s="68"/>
      <c r="E62" s="68"/>
      <c r="F62" s="68"/>
      <c r="G62" s="2"/>
      <c r="H62" s="2"/>
      <c r="I62" s="2"/>
      <c r="J62" s="2"/>
      <c r="K62" s="100"/>
    </row>
    <row r="63" spans="1:12" ht="45" x14ac:dyDescent="0.3">
      <c r="A63" s="14" t="s">
        <v>72</v>
      </c>
      <c r="B63" s="8" t="s">
        <v>73</v>
      </c>
      <c r="C63" s="8"/>
      <c r="D63" s="8"/>
      <c r="E63" s="99"/>
      <c r="F63" s="99"/>
      <c r="G63" s="99"/>
      <c r="H63" s="99"/>
      <c r="I63" s="99"/>
      <c r="J63" s="99"/>
      <c r="K63" s="99"/>
    </row>
    <row r="64" spans="1:12" ht="30" x14ac:dyDescent="0.3">
      <c r="A64" s="14" t="s">
        <v>74</v>
      </c>
      <c r="B64" s="8" t="s">
        <v>75</v>
      </c>
      <c r="C64" s="99"/>
      <c r="D64" s="99"/>
      <c r="E64" s="99"/>
      <c r="F64" s="99"/>
      <c r="G64" s="99"/>
      <c r="H64" s="99"/>
      <c r="I64" s="99"/>
      <c r="J64" s="99"/>
      <c r="K64" s="99"/>
    </row>
    <row r="65" spans="1:11" ht="30" x14ac:dyDescent="0.3">
      <c r="A65" s="14" t="s">
        <v>76</v>
      </c>
      <c r="B65" s="8" t="s">
        <v>77</v>
      </c>
      <c r="C65" s="99"/>
      <c r="D65" s="99"/>
      <c r="E65" s="99"/>
      <c r="F65" s="99"/>
      <c r="G65" s="99"/>
      <c r="H65" s="99"/>
      <c r="I65" s="99"/>
      <c r="J65" s="99"/>
      <c r="K65" s="99"/>
    </row>
    <row r="66" spans="1:11" ht="30" x14ac:dyDescent="0.3">
      <c r="A66" s="7" t="s">
        <v>78</v>
      </c>
      <c r="B66" s="8" t="s">
        <v>79</v>
      </c>
      <c r="C66" s="8"/>
      <c r="D66" s="8"/>
      <c r="E66" s="99"/>
      <c r="F66" s="99"/>
      <c r="G66" s="99"/>
      <c r="H66" s="99"/>
      <c r="I66" s="99"/>
      <c r="J66" s="99"/>
      <c r="K66" s="99"/>
    </row>
    <row r="67" spans="1:11" ht="30" x14ac:dyDescent="0.3">
      <c r="A67" s="14" t="s">
        <v>80</v>
      </c>
      <c r="B67" s="8" t="s">
        <v>81</v>
      </c>
      <c r="C67" s="8"/>
      <c r="D67" s="8"/>
      <c r="E67" s="99"/>
      <c r="F67" s="99"/>
      <c r="G67" s="99"/>
      <c r="H67" s="99"/>
      <c r="I67" s="99"/>
      <c r="J67" s="99"/>
      <c r="K67" s="99"/>
    </row>
    <row r="68" spans="1:11" x14ac:dyDescent="0.3">
      <c r="A68" s="12" t="s">
        <v>82</v>
      </c>
      <c r="B68" s="13" t="s">
        <v>46</v>
      </c>
      <c r="C68" s="13"/>
      <c r="D68" s="13"/>
      <c r="E68" s="16"/>
      <c r="F68" s="16"/>
      <c r="G68" s="16"/>
      <c r="H68" s="102"/>
      <c r="I68" s="102"/>
      <c r="J68" s="102"/>
      <c r="K68" s="100"/>
    </row>
    <row r="69" spans="1:11" ht="15.75" customHeight="1" x14ac:dyDescent="0.3">
      <c r="A69" s="12" t="s">
        <v>83</v>
      </c>
      <c r="B69" s="13" t="s">
        <v>46</v>
      </c>
      <c r="C69" s="13"/>
      <c r="D69" s="13"/>
      <c r="E69" s="16"/>
      <c r="F69" s="16"/>
      <c r="G69" s="16"/>
      <c r="H69" s="102"/>
      <c r="I69" s="102"/>
      <c r="J69" s="102"/>
      <c r="K69" s="100"/>
    </row>
    <row r="70" spans="1:11" ht="30" x14ac:dyDescent="0.3">
      <c r="A70" s="14" t="s">
        <v>84</v>
      </c>
      <c r="B70" s="8" t="s">
        <v>85</v>
      </c>
      <c r="C70" s="8"/>
      <c r="D70" s="8"/>
      <c r="E70" s="101">
        <f>SUM(E71:E73)</f>
        <v>0</v>
      </c>
      <c r="F70" s="101">
        <f>SUM(F71:F73)</f>
        <v>0</v>
      </c>
      <c r="G70" s="101">
        <f>SUM(G71:G73)</f>
        <v>0</v>
      </c>
      <c r="H70" s="101">
        <f>SUM(H71:H73)</f>
        <v>0</v>
      </c>
      <c r="I70" s="101"/>
      <c r="J70" s="101">
        <f t="shared" ref="J70:K70" si="9">SUM(J71:J73)</f>
        <v>0</v>
      </c>
      <c r="K70" s="101">
        <f t="shared" si="9"/>
        <v>0</v>
      </c>
    </row>
    <row r="71" spans="1:11" s="15" customFormat="1" ht="15.75" customHeight="1" x14ac:dyDescent="0.3">
      <c r="A71" s="12" t="s">
        <v>86</v>
      </c>
      <c r="B71" s="92" t="s">
        <v>216</v>
      </c>
      <c r="C71" s="105"/>
      <c r="D71" s="68"/>
      <c r="E71" s="68"/>
      <c r="F71" s="68"/>
      <c r="G71" s="68"/>
      <c r="H71" s="68"/>
      <c r="I71" s="68"/>
      <c r="J71" s="68"/>
      <c r="K71" s="100"/>
    </row>
    <row r="72" spans="1:11" s="15" customFormat="1" ht="15.75" customHeight="1" x14ac:dyDescent="0.3">
      <c r="A72" s="12" t="s">
        <v>87</v>
      </c>
      <c r="B72" s="92" t="s">
        <v>216</v>
      </c>
      <c r="C72" s="105"/>
      <c r="D72" s="68"/>
      <c r="E72" s="68"/>
      <c r="F72" s="68"/>
      <c r="G72" s="68"/>
      <c r="H72" s="68"/>
      <c r="I72" s="68"/>
      <c r="J72" s="107"/>
      <c r="K72" s="100"/>
    </row>
    <row r="73" spans="1:11" s="15" customFormat="1" ht="15.75" customHeight="1" x14ac:dyDescent="0.3">
      <c r="A73" s="12" t="s">
        <v>131</v>
      </c>
      <c r="B73" s="92" t="s">
        <v>216</v>
      </c>
      <c r="C73" s="105"/>
      <c r="D73" s="68"/>
      <c r="E73" s="68"/>
      <c r="F73" s="68"/>
      <c r="G73" s="68"/>
      <c r="H73" s="68"/>
      <c r="I73" s="68"/>
      <c r="J73" s="107"/>
      <c r="K73" s="100"/>
    </row>
    <row r="74" spans="1:11" ht="30" x14ac:dyDescent="0.3">
      <c r="A74" s="14" t="s">
        <v>88</v>
      </c>
      <c r="B74" s="8" t="s">
        <v>89</v>
      </c>
      <c r="C74" s="99"/>
      <c r="D74" s="99"/>
      <c r="E74" s="99">
        <f t="shared" ref="E74:K74" si="10">SUM(E75:E81)</f>
        <v>0</v>
      </c>
      <c r="F74" s="99">
        <f t="shared" si="10"/>
        <v>0</v>
      </c>
      <c r="G74" s="99">
        <f t="shared" si="10"/>
        <v>0</v>
      </c>
      <c r="H74" s="99">
        <f t="shared" si="10"/>
        <v>0</v>
      </c>
      <c r="I74" s="99"/>
      <c r="J74" s="99">
        <f t="shared" si="10"/>
        <v>0</v>
      </c>
      <c r="K74" s="99">
        <f t="shared" si="10"/>
        <v>0</v>
      </c>
    </row>
    <row r="75" spans="1:11" x14ac:dyDescent="0.3">
      <c r="A75" s="12" t="s">
        <v>90</v>
      </c>
      <c r="B75" s="13" t="s">
        <v>91</v>
      </c>
      <c r="C75" s="16"/>
      <c r="D75" s="16"/>
      <c r="E75" s="16"/>
      <c r="F75" s="16"/>
      <c r="G75" s="16"/>
      <c r="H75" s="102"/>
      <c r="I75" s="102"/>
      <c r="J75" s="102"/>
      <c r="K75" s="100"/>
    </row>
    <row r="76" spans="1:11" ht="30" x14ac:dyDescent="0.3">
      <c r="A76" s="12" t="s">
        <v>92</v>
      </c>
      <c r="B76" s="13" t="s">
        <v>93</v>
      </c>
      <c r="C76" s="16"/>
      <c r="D76" s="16"/>
      <c r="E76" s="16"/>
      <c r="F76" s="16"/>
      <c r="G76" s="16"/>
      <c r="H76" s="102"/>
      <c r="I76" s="102"/>
      <c r="J76" s="102"/>
      <c r="K76" s="100"/>
    </row>
    <row r="77" spans="1:11" ht="45" x14ac:dyDescent="0.3">
      <c r="A77" s="12" t="s">
        <v>94</v>
      </c>
      <c r="B77" s="13" t="s">
        <v>95</v>
      </c>
      <c r="C77" s="13"/>
      <c r="D77" s="13"/>
      <c r="E77" s="16"/>
      <c r="F77" s="16"/>
      <c r="G77" s="16"/>
      <c r="H77" s="102"/>
      <c r="I77" s="102"/>
      <c r="J77" s="102"/>
      <c r="K77" s="100"/>
    </row>
    <row r="78" spans="1:11" ht="30" x14ac:dyDescent="0.3">
      <c r="A78" s="12" t="s">
        <v>96</v>
      </c>
      <c r="B78" s="13" t="s">
        <v>97</v>
      </c>
      <c r="C78" s="2"/>
      <c r="D78" s="68"/>
      <c r="E78" s="68"/>
      <c r="F78" s="68"/>
      <c r="G78" s="68"/>
      <c r="H78" s="68"/>
      <c r="I78" s="68"/>
      <c r="J78" s="68"/>
      <c r="K78" s="100"/>
    </row>
    <row r="79" spans="1:11" x14ac:dyDescent="0.3">
      <c r="A79" s="12"/>
      <c r="B79" s="92" t="s">
        <v>203</v>
      </c>
      <c r="C79" s="2"/>
      <c r="D79" s="68"/>
      <c r="E79" s="68"/>
      <c r="F79" s="68"/>
      <c r="G79" s="68"/>
      <c r="H79" s="68"/>
      <c r="I79" s="68"/>
      <c r="J79" s="68"/>
      <c r="K79" s="100"/>
    </row>
    <row r="80" spans="1:11" ht="30" x14ac:dyDescent="0.3">
      <c r="A80" s="113">
        <v>16</v>
      </c>
      <c r="B80" s="114" t="s">
        <v>222</v>
      </c>
      <c r="C80" s="115"/>
      <c r="D80" s="116"/>
      <c r="E80" s="116"/>
      <c r="F80" s="116"/>
      <c r="G80" s="116"/>
      <c r="H80" s="116"/>
      <c r="I80" s="116"/>
      <c r="J80" s="116"/>
      <c r="K80" s="99"/>
    </row>
    <row r="81" spans="1:11" x14ac:dyDescent="0.3">
      <c r="A81" s="12"/>
      <c r="C81" s="68"/>
      <c r="D81" s="68"/>
      <c r="E81" s="68"/>
      <c r="F81" s="68"/>
      <c r="G81" s="68"/>
      <c r="H81" s="68"/>
      <c r="I81" s="68"/>
      <c r="J81" s="16"/>
      <c r="K81" s="100"/>
    </row>
    <row r="82" spans="1:11" x14ac:dyDescent="0.3">
      <c r="A82" s="141" t="s">
        <v>98</v>
      </c>
      <c r="B82" s="141"/>
      <c r="C82" s="109"/>
      <c r="D82" s="109"/>
      <c r="E82" s="99">
        <f>E6+E20+E25+E28+E52+E55+E57+E61+E63+E64+E65+E66+E67+E70+E74+E80+E5</f>
        <v>0</v>
      </c>
      <c r="F82" s="99">
        <f>F6+F20+F25+F28+F52+F55+F57+F61+F63+F64+F65+F66+F67+F70+F74+F80+F5</f>
        <v>0</v>
      </c>
      <c r="G82" s="99"/>
      <c r="H82" s="99">
        <f>H6+H20+H25+H28+H52+H55+H57+H61+H63+H64+H65+H66+H67+H70+H74+H80+H5</f>
        <v>0</v>
      </c>
      <c r="I82" s="99"/>
      <c r="J82" s="99">
        <f>J6+J20+J25+J28+J52+J55+J57+J61+J63+J64+J65+J66+J67+J70+J74+J80+J5</f>
        <v>0</v>
      </c>
      <c r="K82" s="99">
        <f>K6+K20+K25+K28+K52+K55+K57+K61+K63+K64+K65+K66+K67+K70+K74+K80+K5</f>
        <v>0</v>
      </c>
    </row>
    <row r="83" spans="1:11" ht="15.75" customHeight="1" x14ac:dyDescent="0.3">
      <c r="A83" s="19"/>
      <c r="B83" s="20"/>
      <c r="C83" s="19"/>
      <c r="D83" s="19"/>
      <c r="E83" s="19"/>
      <c r="F83" s="19"/>
      <c r="G83" s="19"/>
      <c r="H83" s="19"/>
      <c r="I83" s="19"/>
      <c r="J83" s="19"/>
      <c r="K83" s="19"/>
    </row>
    <row r="84" spans="1:11" x14ac:dyDescent="0.3">
      <c r="A84" s="19"/>
      <c r="B84" s="136" t="s">
        <v>132</v>
      </c>
      <c r="C84" s="136"/>
      <c r="D84" s="136"/>
      <c r="E84" s="136"/>
      <c r="F84" s="136"/>
      <c r="G84" s="136"/>
      <c r="H84" s="136"/>
      <c r="I84" s="136"/>
      <c r="J84" s="136"/>
      <c r="K84" s="136"/>
    </row>
    <row r="85" spans="1:11" ht="30.75" customHeight="1" x14ac:dyDescent="0.3">
      <c r="A85" s="21"/>
      <c r="B85" s="142" t="s">
        <v>238</v>
      </c>
      <c r="C85" s="142"/>
      <c r="D85" s="142"/>
      <c r="E85" s="142"/>
      <c r="F85" s="142"/>
      <c r="G85" s="142"/>
      <c r="H85" s="142"/>
      <c r="I85" s="142"/>
      <c r="J85" s="142"/>
      <c r="K85" s="142"/>
    </row>
    <row r="86" spans="1:11" x14ac:dyDescent="0.3">
      <c r="A86" s="3"/>
      <c r="B86" s="136" t="s">
        <v>230</v>
      </c>
      <c r="C86" s="136"/>
      <c r="D86" s="136"/>
      <c r="E86" s="136"/>
      <c r="F86" s="136"/>
      <c r="G86" s="136"/>
      <c r="H86" s="136"/>
      <c r="I86" s="136"/>
      <c r="J86" s="136"/>
      <c r="K86" s="136"/>
    </row>
    <row r="87" spans="1:11" ht="15.75" customHeight="1" x14ac:dyDescent="0.3">
      <c r="A87" s="143" t="s">
        <v>99</v>
      </c>
      <c r="B87" s="143"/>
      <c r="C87" s="143"/>
      <c r="D87" s="143"/>
      <c r="E87" s="143"/>
      <c r="F87" s="143"/>
      <c r="G87" s="143"/>
      <c r="H87" s="143"/>
      <c r="I87" s="143"/>
      <c r="J87" s="143"/>
      <c r="K87" s="143"/>
    </row>
    <row r="88" spans="1:11" x14ac:dyDescent="0.3">
      <c r="A88" s="143" t="s">
        <v>229</v>
      </c>
      <c r="B88" s="143"/>
      <c r="C88" s="143"/>
      <c r="D88" s="143"/>
      <c r="E88" s="143"/>
      <c r="F88" s="143"/>
      <c r="G88" s="143"/>
      <c r="H88" s="143"/>
      <c r="I88" s="143"/>
      <c r="J88" s="143"/>
      <c r="K88" s="143"/>
    </row>
    <row r="89" spans="1:11" ht="15.75" customHeight="1" x14ac:dyDescent="0.3">
      <c r="A89" s="135" t="s">
        <v>100</v>
      </c>
      <c r="B89" s="135"/>
      <c r="C89" s="135"/>
      <c r="D89" s="135"/>
      <c r="E89" s="135"/>
      <c r="F89" s="135"/>
      <c r="G89" s="135"/>
      <c r="H89" s="135"/>
      <c r="I89" s="135"/>
      <c r="J89" s="135"/>
      <c r="K89" s="135"/>
    </row>
    <row r="90" spans="1:11" ht="15.75" customHeight="1" x14ac:dyDescent="0.3">
      <c r="A90" s="19" t="s">
        <v>228</v>
      </c>
      <c r="B90" s="20"/>
      <c r="C90" s="19"/>
      <c r="D90" s="19"/>
      <c r="E90" s="19"/>
      <c r="F90" s="19"/>
      <c r="G90" s="19"/>
      <c r="H90" s="19"/>
      <c r="I90" s="19"/>
      <c r="J90" s="19"/>
      <c r="K90" s="19"/>
    </row>
    <row r="91" spans="1:11" ht="15.75" customHeight="1" x14ac:dyDescent="0.3">
      <c r="A91" s="3" t="s">
        <v>101</v>
      </c>
      <c r="B91" s="4"/>
      <c r="C91" s="3"/>
      <c r="D91" s="3"/>
      <c r="E91" s="3"/>
      <c r="F91" s="3"/>
      <c r="G91" s="3"/>
      <c r="H91" s="3"/>
      <c r="I91" s="3"/>
      <c r="J91" s="3"/>
      <c r="K91" s="3"/>
    </row>
    <row r="92" spans="1:11" ht="15.75" customHeight="1" x14ac:dyDescent="0.3">
      <c r="A92" s="19"/>
      <c r="B92" s="20"/>
      <c r="C92" s="19"/>
      <c r="D92" s="19"/>
      <c r="E92" s="19"/>
      <c r="F92" s="19"/>
      <c r="G92" s="19"/>
      <c r="H92" s="19"/>
      <c r="I92" s="19"/>
      <c r="J92" s="19"/>
      <c r="K92" s="19"/>
    </row>
    <row r="93" spans="1:11" ht="15.75" customHeight="1" x14ac:dyDescent="0.3">
      <c r="A93" s="22" t="s">
        <v>102</v>
      </c>
      <c r="B93" s="23" t="s">
        <v>133</v>
      </c>
      <c r="C93" s="91">
        <f>K82</f>
        <v>0</v>
      </c>
      <c r="E93" s="24"/>
      <c r="F93" s="19"/>
      <c r="G93" s="19"/>
      <c r="H93" s="19"/>
      <c r="I93" s="19"/>
      <c r="J93" s="19"/>
      <c r="K93" s="19"/>
    </row>
    <row r="94" spans="1:11" ht="30" x14ac:dyDescent="0.3">
      <c r="A94" s="25" t="s">
        <v>103</v>
      </c>
      <c r="B94" s="23" t="s">
        <v>134</v>
      </c>
      <c r="C94" s="91">
        <f>H82</f>
        <v>0</v>
      </c>
      <c r="E94" s="19"/>
      <c r="F94" s="19"/>
      <c r="G94" s="19"/>
      <c r="H94" s="19"/>
      <c r="I94" s="19"/>
      <c r="J94" s="19"/>
      <c r="K94" s="19"/>
    </row>
    <row r="95" spans="1:11" ht="30" x14ac:dyDescent="0.3">
      <c r="A95" s="25" t="s">
        <v>104</v>
      </c>
      <c r="B95" s="23" t="s">
        <v>135</v>
      </c>
      <c r="C95" s="90">
        <f>G82</f>
        <v>0</v>
      </c>
      <c r="D95" s="26"/>
      <c r="E95" s="19"/>
      <c r="F95" s="19"/>
      <c r="G95" s="19"/>
      <c r="H95" s="19"/>
      <c r="I95" s="19"/>
      <c r="J95" s="19"/>
      <c r="K95" s="19"/>
    </row>
    <row r="96" spans="1:11" x14ac:dyDescent="0.3">
      <c r="A96" s="25" t="s">
        <v>105</v>
      </c>
      <c r="B96" s="27" t="s">
        <v>239</v>
      </c>
      <c r="C96" s="91">
        <f>J82</f>
        <v>0</v>
      </c>
      <c r="D96" s="28"/>
      <c r="E96" s="19"/>
      <c r="F96" s="19"/>
      <c r="G96" s="19"/>
      <c r="H96" s="19"/>
      <c r="I96" s="19"/>
      <c r="J96" s="19"/>
      <c r="K96" s="19"/>
    </row>
    <row r="97" spans="1:11" x14ac:dyDescent="0.3">
      <c r="A97" s="25" t="s">
        <v>106</v>
      </c>
      <c r="B97" s="27" t="s">
        <v>107</v>
      </c>
      <c r="C97" s="91">
        <f>C94</f>
        <v>0</v>
      </c>
      <c r="D97" s="28"/>
      <c r="E97" s="19"/>
      <c r="F97" s="19"/>
      <c r="G97" s="19"/>
      <c r="H97" s="19"/>
      <c r="I97" s="19"/>
      <c r="J97" s="19"/>
      <c r="K97" s="19"/>
    </row>
    <row r="98" spans="1:11" ht="15.75" customHeight="1" x14ac:dyDescent="0.3">
      <c r="B98" s="26"/>
      <c r="E98" s="19"/>
      <c r="F98" s="19"/>
      <c r="G98" s="19"/>
      <c r="H98" s="19"/>
      <c r="I98" s="19"/>
      <c r="J98" s="19"/>
      <c r="K98" s="19"/>
    </row>
    <row r="99" spans="1:11" ht="15.75" customHeight="1" x14ac:dyDescent="0.3">
      <c r="B99" s="29" t="s">
        <v>108</v>
      </c>
      <c r="C99" s="28"/>
      <c r="D99" s="28"/>
      <c r="E99" s="19"/>
      <c r="F99" s="19"/>
      <c r="G99" s="19"/>
      <c r="H99" s="19"/>
      <c r="I99" s="19"/>
      <c r="J99" s="19"/>
      <c r="K99" s="19"/>
    </row>
    <row r="100" spans="1:11" ht="15.75" customHeight="1" x14ac:dyDescent="0.3">
      <c r="B100" s="29" t="s">
        <v>109</v>
      </c>
      <c r="C100" s="28"/>
      <c r="D100" s="28"/>
      <c r="E100" s="19"/>
      <c r="F100" s="19"/>
      <c r="G100" s="19"/>
      <c r="H100" s="19"/>
      <c r="I100" s="19"/>
      <c r="J100" s="19"/>
      <c r="K100" s="19"/>
    </row>
    <row r="101" spans="1:11" ht="15.75" customHeight="1" x14ac:dyDescent="0.3">
      <c r="B101" s="26"/>
      <c r="E101" s="19"/>
      <c r="F101" s="19"/>
      <c r="G101" s="19"/>
      <c r="H101" s="19"/>
      <c r="I101" s="19"/>
      <c r="J101" s="19"/>
      <c r="K101" s="19"/>
    </row>
    <row r="102" spans="1:11" ht="15.75" customHeight="1" x14ac:dyDescent="0.3">
      <c r="A102" s="19"/>
      <c r="B102" s="20"/>
      <c r="C102" s="19"/>
      <c r="D102" s="19"/>
      <c r="E102" s="19"/>
      <c r="F102" s="19"/>
      <c r="G102" s="19"/>
      <c r="H102" s="19"/>
      <c r="I102" s="19"/>
      <c r="J102" s="19"/>
      <c r="K102" s="19"/>
    </row>
    <row r="103" spans="1:11" ht="15.75" customHeight="1" x14ac:dyDescent="0.3">
      <c r="A103" s="19"/>
      <c r="B103" s="30" t="s">
        <v>110</v>
      </c>
      <c r="C103" s="31"/>
      <c r="D103" s="32"/>
      <c r="E103" s="20"/>
      <c r="F103" s="81"/>
      <c r="G103" s="19"/>
      <c r="H103" s="82"/>
      <c r="I103" s="82"/>
      <c r="J103" s="19"/>
      <c r="K103" s="19"/>
    </row>
    <row r="104" spans="1:11" ht="15.75" customHeight="1" x14ac:dyDescent="0.3">
      <c r="A104" s="19"/>
      <c r="B104" s="131" t="s">
        <v>241</v>
      </c>
      <c r="C104" s="132">
        <f>K5</f>
        <v>0</v>
      </c>
      <c r="D104" s="32"/>
      <c r="E104" s="20"/>
      <c r="F104" s="81"/>
      <c r="G104" s="19"/>
      <c r="H104" s="82"/>
      <c r="I104" s="82"/>
      <c r="J104" s="19"/>
      <c r="K104" s="19"/>
    </row>
    <row r="105" spans="1:11" ht="30" x14ac:dyDescent="0.3">
      <c r="A105" s="19"/>
      <c r="B105" s="13" t="s">
        <v>111</v>
      </c>
      <c r="C105" s="37">
        <f>K6</f>
        <v>0</v>
      </c>
      <c r="D105" s="33"/>
      <c r="E105" s="13" t="s">
        <v>219</v>
      </c>
      <c r="F105" s="127">
        <v>75000</v>
      </c>
      <c r="G105" s="128">
        <v>4.9638</v>
      </c>
      <c r="H105" s="129">
        <f>F105*G105</f>
        <v>372285</v>
      </c>
      <c r="I105" s="130"/>
      <c r="J105" s="19"/>
      <c r="K105" s="19"/>
    </row>
    <row r="106" spans="1:11" ht="30" x14ac:dyDescent="0.3">
      <c r="A106" s="19"/>
      <c r="B106" s="13" t="s">
        <v>112</v>
      </c>
      <c r="C106" s="37">
        <f>K20</f>
        <v>0</v>
      </c>
      <c r="D106" s="34"/>
      <c r="E106" s="13" t="s">
        <v>220</v>
      </c>
      <c r="F106" s="127">
        <f>10%*F105</f>
        <v>7500</v>
      </c>
      <c r="G106" s="128">
        <v>4.9638</v>
      </c>
      <c r="H106" s="129">
        <f>F106*G106</f>
        <v>37228.5</v>
      </c>
      <c r="I106" s="130"/>
      <c r="J106" s="19"/>
      <c r="K106" s="19"/>
    </row>
    <row r="107" spans="1:11" ht="45" x14ac:dyDescent="0.3">
      <c r="A107" s="19"/>
      <c r="B107" s="13" t="s">
        <v>113</v>
      </c>
      <c r="C107" s="37">
        <f>K25</f>
        <v>0</v>
      </c>
      <c r="D107" s="34"/>
      <c r="E107" s="20"/>
      <c r="F107" s="81"/>
      <c r="G107" s="19"/>
      <c r="H107" s="130">
        <f>H105+H106</f>
        <v>409513.5</v>
      </c>
      <c r="I107" s="130"/>
      <c r="J107" s="19"/>
      <c r="K107" s="19"/>
    </row>
    <row r="108" spans="1:11" ht="78" customHeight="1" x14ac:dyDescent="0.3">
      <c r="A108" s="19"/>
      <c r="B108" s="13" t="s">
        <v>114</v>
      </c>
      <c r="C108" s="37">
        <f>K28</f>
        <v>0</v>
      </c>
      <c r="D108" s="34"/>
      <c r="E108" s="20"/>
      <c r="F108" s="81"/>
      <c r="G108" s="19"/>
      <c r="H108" s="110"/>
      <c r="I108" s="110"/>
      <c r="J108" s="19"/>
      <c r="K108" s="19"/>
    </row>
    <row r="109" spans="1:11" ht="60" x14ac:dyDescent="0.3">
      <c r="A109" s="19"/>
      <c r="B109" s="13" t="s">
        <v>115</v>
      </c>
      <c r="C109" s="37">
        <f>K52</f>
        <v>0</v>
      </c>
      <c r="D109" s="34"/>
      <c r="E109" s="19"/>
      <c r="F109" s="19"/>
      <c r="G109" s="19"/>
      <c r="H109" s="19"/>
      <c r="I109" s="19"/>
      <c r="J109" s="19"/>
      <c r="K109" s="19"/>
    </row>
    <row r="110" spans="1:11" ht="75" x14ac:dyDescent="0.3">
      <c r="A110" s="19"/>
      <c r="B110" s="13" t="s">
        <v>116</v>
      </c>
      <c r="C110" s="37">
        <f>K55</f>
        <v>0</v>
      </c>
      <c r="D110" s="34"/>
      <c r="E110" s="19"/>
      <c r="F110" s="19"/>
      <c r="G110" s="19"/>
      <c r="H110" s="19"/>
      <c r="I110" s="19"/>
      <c r="J110" s="19"/>
      <c r="K110" s="19"/>
    </row>
    <row r="111" spans="1:11" x14ac:dyDescent="0.3">
      <c r="A111" s="19"/>
      <c r="B111" s="13" t="s">
        <v>117</v>
      </c>
      <c r="C111" s="37">
        <f>K57</f>
        <v>0</v>
      </c>
      <c r="D111" s="34"/>
      <c r="E111" s="19"/>
      <c r="F111" s="19"/>
      <c r="G111" s="19"/>
      <c r="H111" s="19"/>
      <c r="I111" s="19"/>
      <c r="J111" s="19"/>
      <c r="K111" s="19"/>
    </row>
    <row r="112" spans="1:11" ht="30" x14ac:dyDescent="0.3">
      <c r="A112" s="19"/>
      <c r="B112" s="13" t="s">
        <v>118</v>
      </c>
      <c r="C112" s="37">
        <f>K61</f>
        <v>0</v>
      </c>
      <c r="D112" s="34"/>
      <c r="E112" s="19"/>
      <c r="F112" s="19"/>
      <c r="G112" s="19"/>
      <c r="H112" s="19"/>
      <c r="I112" s="19"/>
      <c r="J112" s="19"/>
      <c r="K112" s="19"/>
    </row>
    <row r="113" spans="1:11" ht="45" x14ac:dyDescent="0.3">
      <c r="A113" s="19"/>
      <c r="B113" s="13" t="s">
        <v>119</v>
      </c>
      <c r="C113" s="37">
        <v>0</v>
      </c>
      <c r="D113" s="35"/>
      <c r="E113" s="19"/>
      <c r="F113" s="19"/>
      <c r="G113" s="19"/>
      <c r="H113" s="19"/>
      <c r="I113" s="19"/>
      <c r="J113" s="19"/>
      <c r="K113" s="19"/>
    </row>
    <row r="114" spans="1:11" ht="30" x14ac:dyDescent="0.3">
      <c r="A114" s="19"/>
      <c r="B114" s="13" t="s">
        <v>120</v>
      </c>
      <c r="C114" s="37">
        <v>0</v>
      </c>
      <c r="D114" s="35"/>
      <c r="E114" s="19"/>
      <c r="F114" s="19"/>
      <c r="G114" s="19"/>
      <c r="H114" s="19"/>
      <c r="I114" s="19"/>
      <c r="J114" s="19"/>
      <c r="K114" s="19"/>
    </row>
    <row r="115" spans="1:11" ht="30" x14ac:dyDescent="0.3">
      <c r="A115" s="19"/>
      <c r="B115" s="13" t="s">
        <v>121</v>
      </c>
      <c r="C115" s="37">
        <v>0</v>
      </c>
      <c r="D115" s="35"/>
      <c r="E115" s="19"/>
      <c r="F115" s="19"/>
      <c r="G115" s="19"/>
      <c r="H115" s="19"/>
      <c r="I115" s="19"/>
      <c r="J115" s="19"/>
      <c r="K115" s="19"/>
    </row>
    <row r="116" spans="1:11" ht="30" x14ac:dyDescent="0.3">
      <c r="A116" s="19"/>
      <c r="B116" s="13" t="s">
        <v>122</v>
      </c>
      <c r="C116" s="37">
        <v>0</v>
      </c>
      <c r="D116" s="35"/>
      <c r="E116" s="19"/>
      <c r="F116" s="19"/>
      <c r="G116" s="19"/>
      <c r="H116" s="19"/>
      <c r="I116" s="19"/>
      <c r="J116" s="19"/>
      <c r="K116" s="19"/>
    </row>
    <row r="117" spans="1:11" ht="30" x14ac:dyDescent="0.3">
      <c r="A117" s="19"/>
      <c r="B117" s="13" t="s">
        <v>123</v>
      </c>
      <c r="C117" s="37">
        <v>0</v>
      </c>
      <c r="D117" s="35"/>
      <c r="E117" s="19"/>
      <c r="F117" s="19"/>
      <c r="G117" s="19"/>
      <c r="H117" s="19"/>
      <c r="I117" s="19"/>
      <c r="J117" s="19"/>
      <c r="K117" s="19"/>
    </row>
    <row r="118" spans="1:11" ht="30" x14ac:dyDescent="0.3">
      <c r="A118" s="19"/>
      <c r="B118" s="13" t="s">
        <v>124</v>
      </c>
      <c r="C118" s="37">
        <f>K70</f>
        <v>0</v>
      </c>
      <c r="D118" s="35"/>
      <c r="E118" s="19"/>
      <c r="F118" s="19"/>
      <c r="G118" s="19"/>
      <c r="H118" s="19"/>
      <c r="I118" s="19"/>
      <c r="J118" s="19"/>
      <c r="K118" s="19"/>
    </row>
    <row r="119" spans="1:11" ht="30" x14ac:dyDescent="0.3">
      <c r="A119" s="19"/>
      <c r="B119" s="13" t="s">
        <v>125</v>
      </c>
      <c r="C119" s="37">
        <f>K74</f>
        <v>0</v>
      </c>
      <c r="D119" s="35"/>
      <c r="E119" s="19"/>
      <c r="F119" s="19"/>
      <c r="G119" s="19"/>
      <c r="H119" s="19"/>
      <c r="I119" s="19"/>
      <c r="J119" s="19"/>
      <c r="K119" s="19"/>
    </row>
    <row r="120" spans="1:11" ht="30" x14ac:dyDescent="0.3">
      <c r="A120" s="19"/>
      <c r="B120" s="13" t="s">
        <v>222</v>
      </c>
      <c r="C120" s="37">
        <f>K80</f>
        <v>0</v>
      </c>
      <c r="D120" s="35"/>
      <c r="E120" s="19"/>
      <c r="F120" s="19"/>
      <c r="G120" s="19"/>
      <c r="H120" s="19"/>
      <c r="I120" s="19"/>
      <c r="J120" s="19"/>
      <c r="K120" s="19"/>
    </row>
    <row r="121" spans="1:11" x14ac:dyDescent="0.3">
      <c r="A121" s="19"/>
      <c r="B121" s="88" t="s">
        <v>227</v>
      </c>
      <c r="C121" s="89">
        <f>SUM(C104:C120)</f>
        <v>0</v>
      </c>
      <c r="D121" s="36"/>
      <c r="E121" s="19"/>
      <c r="F121" s="19"/>
      <c r="G121" s="19"/>
      <c r="H121" s="19"/>
      <c r="I121" s="19"/>
      <c r="J121" s="19"/>
      <c r="K121" s="19"/>
    </row>
    <row r="122" spans="1:11" x14ac:dyDescent="0.3">
      <c r="A122" s="19"/>
      <c r="B122" s="20"/>
      <c r="C122" s="19"/>
      <c r="D122" s="19"/>
      <c r="E122" s="19"/>
      <c r="F122" s="19"/>
      <c r="G122" s="19"/>
      <c r="H122" s="19"/>
      <c r="I122" s="19"/>
      <c r="J122" s="19"/>
      <c r="K122" s="19"/>
    </row>
    <row r="125" spans="1:11" ht="15.75" customHeight="1" x14ac:dyDescent="0.3"/>
    <row r="126" spans="1:11" ht="15.75" customHeight="1" x14ac:dyDescent="0.3"/>
  </sheetData>
  <mergeCells count="18">
    <mergeCell ref="L2:L3"/>
    <mergeCell ref="A82:B82"/>
    <mergeCell ref="B85:K85"/>
    <mergeCell ref="A87:K87"/>
    <mergeCell ref="A88:K88"/>
    <mergeCell ref="I2:J2"/>
    <mergeCell ref="A89:K89"/>
    <mergeCell ref="B84:K84"/>
    <mergeCell ref="B86:K86"/>
    <mergeCell ref="A1:K1"/>
    <mergeCell ref="A2:A3"/>
    <mergeCell ref="B2:B3"/>
    <mergeCell ref="C2:C3"/>
    <mergeCell ref="D2:D3"/>
    <mergeCell ref="E2:E3"/>
    <mergeCell ref="F2:G2"/>
    <mergeCell ref="H2:H3"/>
    <mergeCell ref="K2:K3"/>
  </mergeCells>
  <pageMargins left="0.70866141732283472" right="0.11811023622047245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0"/>
  <sheetViews>
    <sheetView workbookViewId="0">
      <selection activeCell="A13" sqref="A13"/>
    </sheetView>
  </sheetViews>
  <sheetFormatPr defaultRowHeight="14.5" x14ac:dyDescent="0.35"/>
  <cols>
    <col min="1" max="1" width="42" bestFit="1" customWidth="1"/>
    <col min="2" max="2" width="13.26953125" customWidth="1"/>
    <col min="5" max="5" width="7.81640625" bestFit="1" customWidth="1"/>
    <col min="6" max="11" width="8.36328125" bestFit="1" customWidth="1"/>
    <col min="12" max="14" width="9.08984375" bestFit="1" customWidth="1"/>
    <col min="15" max="15" width="10.7265625" bestFit="1" customWidth="1"/>
    <col min="16" max="17" width="9.7265625" bestFit="1" customWidth="1"/>
  </cols>
  <sheetData>
    <row r="1" spans="1:17" ht="43.5" x14ac:dyDescent="0.35">
      <c r="A1" s="38" t="s">
        <v>137</v>
      </c>
      <c r="B1" s="39" t="s">
        <v>138</v>
      </c>
      <c r="C1" s="40" t="s">
        <v>139</v>
      </c>
      <c r="D1" s="40" t="s">
        <v>140</v>
      </c>
      <c r="E1" s="40" t="s">
        <v>141</v>
      </c>
      <c r="F1" s="40" t="s">
        <v>142</v>
      </c>
      <c r="G1" s="40" t="s">
        <v>143</v>
      </c>
      <c r="H1" s="40" t="s">
        <v>144</v>
      </c>
      <c r="I1" s="40" t="s">
        <v>145</v>
      </c>
      <c r="J1" s="40" t="s">
        <v>146</v>
      </c>
      <c r="K1" s="40" t="s">
        <v>147</v>
      </c>
      <c r="L1" s="40" t="s">
        <v>148</v>
      </c>
      <c r="M1" s="40" t="s">
        <v>149</v>
      </c>
      <c r="N1" s="40" t="s">
        <v>150</v>
      </c>
      <c r="O1" s="40" t="s">
        <v>151</v>
      </c>
      <c r="P1" s="40" t="s">
        <v>152</v>
      </c>
      <c r="Q1" s="40" t="s">
        <v>153</v>
      </c>
    </row>
    <row r="2" spans="1:17" x14ac:dyDescent="0.35">
      <c r="A2" s="41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  <c r="O2" s="43"/>
      <c r="P2" s="42"/>
      <c r="Q2" s="42"/>
    </row>
    <row r="3" spans="1:17" x14ac:dyDescent="0.35">
      <c r="A3" s="54" t="s">
        <v>154</v>
      </c>
      <c r="B3" s="55"/>
      <c r="C3" s="56"/>
      <c r="D3" s="56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x14ac:dyDescent="0.35">
      <c r="A4" s="54" t="s">
        <v>155</v>
      </c>
      <c r="B4" s="55"/>
      <c r="C4" s="56"/>
      <c r="D4" s="56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</row>
    <row r="5" spans="1:17" x14ac:dyDescent="0.35">
      <c r="A5" s="57" t="s">
        <v>156</v>
      </c>
      <c r="B5" s="58"/>
      <c r="C5" s="70">
        <f t="shared" ref="C5:D5" si="0">C3*C4</f>
        <v>0</v>
      </c>
      <c r="D5" s="70">
        <f t="shared" si="0"/>
        <v>0</v>
      </c>
      <c r="E5" s="70">
        <f>E3*E4</f>
        <v>0</v>
      </c>
      <c r="F5" s="70">
        <f t="shared" ref="F5:N5" si="1">F3*F4</f>
        <v>0</v>
      </c>
      <c r="G5" s="70">
        <f t="shared" si="1"/>
        <v>0</v>
      </c>
      <c r="H5" s="70">
        <f t="shared" si="1"/>
        <v>0</v>
      </c>
      <c r="I5" s="70">
        <f t="shared" si="1"/>
        <v>0</v>
      </c>
      <c r="J5" s="70">
        <f t="shared" si="1"/>
        <v>0</v>
      </c>
      <c r="K5" s="70">
        <f t="shared" si="1"/>
        <v>0</v>
      </c>
      <c r="L5" s="70">
        <f t="shared" si="1"/>
        <v>0</v>
      </c>
      <c r="M5" s="70">
        <f t="shared" si="1"/>
        <v>0</v>
      </c>
      <c r="N5" s="70">
        <f t="shared" si="1"/>
        <v>0</v>
      </c>
      <c r="O5" s="70">
        <f>SUM(C5:N5)</f>
        <v>0</v>
      </c>
      <c r="P5" s="70">
        <f>P3*P4</f>
        <v>0</v>
      </c>
      <c r="Q5" s="70">
        <f>Q3*Q4</f>
        <v>0</v>
      </c>
    </row>
    <row r="6" spans="1:17" x14ac:dyDescent="0.35">
      <c r="A6" s="44" t="s">
        <v>157</v>
      </c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9"/>
      <c r="P6" s="46"/>
      <c r="Q6" s="46"/>
    </row>
    <row r="7" spans="1:17" x14ac:dyDescent="0.35">
      <c r="A7" s="44" t="s">
        <v>158</v>
      </c>
      <c r="B7" s="4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9"/>
      <c r="P7" s="46"/>
      <c r="Q7" s="46"/>
    </row>
    <row r="8" spans="1:17" x14ac:dyDescent="0.35">
      <c r="A8" s="47" t="s">
        <v>159</v>
      </c>
      <c r="B8" s="48"/>
      <c r="C8" s="49">
        <f t="shared" ref="C8:Q8" si="2">C6*C7</f>
        <v>0</v>
      </c>
      <c r="D8" s="49">
        <f t="shared" si="2"/>
        <v>0</v>
      </c>
      <c r="E8" s="49">
        <f t="shared" si="2"/>
        <v>0</v>
      </c>
      <c r="F8" s="49">
        <f t="shared" si="2"/>
        <v>0</v>
      </c>
      <c r="G8" s="49">
        <f t="shared" si="2"/>
        <v>0</v>
      </c>
      <c r="H8" s="49">
        <f t="shared" si="2"/>
        <v>0</v>
      </c>
      <c r="I8" s="49">
        <f t="shared" si="2"/>
        <v>0</v>
      </c>
      <c r="J8" s="49">
        <f t="shared" si="2"/>
        <v>0</v>
      </c>
      <c r="K8" s="49">
        <f t="shared" si="2"/>
        <v>0</v>
      </c>
      <c r="L8" s="49">
        <f t="shared" si="2"/>
        <v>0</v>
      </c>
      <c r="M8" s="49">
        <f t="shared" si="2"/>
        <v>0</v>
      </c>
      <c r="N8" s="49">
        <f t="shared" si="2"/>
        <v>0</v>
      </c>
      <c r="O8" s="49">
        <f>SUM(C8:N8)</f>
        <v>0</v>
      </c>
      <c r="P8" s="49">
        <f t="shared" si="2"/>
        <v>0</v>
      </c>
      <c r="Q8" s="49">
        <f t="shared" si="2"/>
        <v>0</v>
      </c>
    </row>
    <row r="9" spans="1:17" x14ac:dyDescent="0.35">
      <c r="A9" s="44" t="s">
        <v>160</v>
      </c>
      <c r="B9" s="45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9"/>
      <c r="P9" s="46"/>
      <c r="Q9" s="46"/>
    </row>
    <row r="10" spans="1:17" x14ac:dyDescent="0.35">
      <c r="A10" s="44" t="s">
        <v>161</v>
      </c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9"/>
      <c r="P10" s="46"/>
      <c r="Q10" s="46"/>
    </row>
    <row r="11" spans="1:17" x14ac:dyDescent="0.35">
      <c r="A11" s="47" t="s">
        <v>162</v>
      </c>
      <c r="B11" s="48"/>
      <c r="C11" s="49">
        <f t="shared" ref="C11:Q11" si="3">C9*C10</f>
        <v>0</v>
      </c>
      <c r="D11" s="49">
        <f t="shared" si="3"/>
        <v>0</v>
      </c>
      <c r="E11" s="49">
        <f t="shared" si="3"/>
        <v>0</v>
      </c>
      <c r="F11" s="49">
        <f t="shared" si="3"/>
        <v>0</v>
      </c>
      <c r="G11" s="49">
        <f t="shared" si="3"/>
        <v>0</v>
      </c>
      <c r="H11" s="49">
        <f t="shared" si="3"/>
        <v>0</v>
      </c>
      <c r="I11" s="49">
        <f t="shared" si="3"/>
        <v>0</v>
      </c>
      <c r="J11" s="49">
        <f t="shared" si="3"/>
        <v>0</v>
      </c>
      <c r="K11" s="49">
        <f t="shared" si="3"/>
        <v>0</v>
      </c>
      <c r="L11" s="49">
        <f t="shared" si="3"/>
        <v>0</v>
      </c>
      <c r="M11" s="49">
        <f t="shared" si="3"/>
        <v>0</v>
      </c>
      <c r="N11" s="49">
        <f t="shared" si="3"/>
        <v>0</v>
      </c>
      <c r="O11" s="49">
        <f>SUM(C11:N11)</f>
        <v>0</v>
      </c>
      <c r="P11" s="49">
        <f t="shared" si="3"/>
        <v>0</v>
      </c>
      <c r="Q11" s="49">
        <f t="shared" si="3"/>
        <v>0</v>
      </c>
    </row>
    <row r="12" spans="1:17" x14ac:dyDescent="0.35">
      <c r="A12" s="44" t="s">
        <v>163</v>
      </c>
      <c r="B12" s="45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9"/>
      <c r="P12" s="46"/>
      <c r="Q12" s="46"/>
    </row>
    <row r="13" spans="1:17" x14ac:dyDescent="0.35">
      <c r="A13" s="44" t="s">
        <v>164</v>
      </c>
      <c r="B13" s="45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9"/>
      <c r="P13" s="46"/>
      <c r="Q13" s="46"/>
    </row>
    <row r="14" spans="1:17" x14ac:dyDescent="0.35">
      <c r="A14" s="47" t="s">
        <v>165</v>
      </c>
      <c r="B14" s="48"/>
      <c r="C14" s="49">
        <f t="shared" ref="C14:Q14" si="4">C12*C13</f>
        <v>0</v>
      </c>
      <c r="D14" s="49">
        <f t="shared" si="4"/>
        <v>0</v>
      </c>
      <c r="E14" s="49">
        <f t="shared" si="4"/>
        <v>0</v>
      </c>
      <c r="F14" s="49">
        <f t="shared" si="4"/>
        <v>0</v>
      </c>
      <c r="G14" s="49">
        <f t="shared" si="4"/>
        <v>0</v>
      </c>
      <c r="H14" s="49">
        <f t="shared" si="4"/>
        <v>0</v>
      </c>
      <c r="I14" s="49">
        <f t="shared" si="4"/>
        <v>0</v>
      </c>
      <c r="J14" s="49">
        <f t="shared" si="4"/>
        <v>0</v>
      </c>
      <c r="K14" s="49">
        <f t="shared" si="4"/>
        <v>0</v>
      </c>
      <c r="L14" s="49">
        <f t="shared" si="4"/>
        <v>0</v>
      </c>
      <c r="M14" s="49">
        <f t="shared" si="4"/>
        <v>0</v>
      </c>
      <c r="N14" s="49">
        <f t="shared" si="4"/>
        <v>0</v>
      </c>
      <c r="O14" s="49">
        <f>SUM(C14:N14)</f>
        <v>0</v>
      </c>
      <c r="P14" s="49">
        <f t="shared" si="4"/>
        <v>0</v>
      </c>
      <c r="Q14" s="49">
        <f t="shared" si="4"/>
        <v>0</v>
      </c>
    </row>
    <row r="15" spans="1:17" x14ac:dyDescent="0.35">
      <c r="A15" s="44" t="s">
        <v>166</v>
      </c>
      <c r="B15" s="45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9"/>
      <c r="P15" s="46"/>
      <c r="Q15" s="46"/>
    </row>
    <row r="16" spans="1:17" x14ac:dyDescent="0.35">
      <c r="A16" s="44" t="s">
        <v>167</v>
      </c>
      <c r="B16" s="45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9"/>
      <c r="P16" s="46"/>
      <c r="Q16" s="46"/>
    </row>
    <row r="17" spans="1:17" x14ac:dyDescent="0.35">
      <c r="A17" s="47" t="s">
        <v>168</v>
      </c>
      <c r="B17" s="48"/>
      <c r="C17" s="49">
        <f t="shared" ref="C17:Q17" si="5">C15*C16</f>
        <v>0</v>
      </c>
      <c r="D17" s="49">
        <f t="shared" si="5"/>
        <v>0</v>
      </c>
      <c r="E17" s="49">
        <f t="shared" si="5"/>
        <v>0</v>
      </c>
      <c r="F17" s="49">
        <f t="shared" si="5"/>
        <v>0</v>
      </c>
      <c r="G17" s="49">
        <f t="shared" si="5"/>
        <v>0</v>
      </c>
      <c r="H17" s="49">
        <f t="shared" si="5"/>
        <v>0</v>
      </c>
      <c r="I17" s="49">
        <f t="shared" si="5"/>
        <v>0</v>
      </c>
      <c r="J17" s="49">
        <f t="shared" si="5"/>
        <v>0</v>
      </c>
      <c r="K17" s="49">
        <f t="shared" si="5"/>
        <v>0</v>
      </c>
      <c r="L17" s="49">
        <f t="shared" si="5"/>
        <v>0</v>
      </c>
      <c r="M17" s="49">
        <f t="shared" si="5"/>
        <v>0</v>
      </c>
      <c r="N17" s="49">
        <f t="shared" si="5"/>
        <v>0</v>
      </c>
      <c r="O17" s="49">
        <f>SUM(C17:N17)</f>
        <v>0</v>
      </c>
      <c r="P17" s="49">
        <f t="shared" si="5"/>
        <v>0</v>
      </c>
      <c r="Q17" s="49">
        <f t="shared" si="5"/>
        <v>0</v>
      </c>
    </row>
    <row r="18" spans="1:17" x14ac:dyDescent="0.35">
      <c r="A18" s="44" t="s">
        <v>169</v>
      </c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9"/>
      <c r="P18" s="46"/>
      <c r="Q18" s="46"/>
    </row>
    <row r="19" spans="1:17" x14ac:dyDescent="0.35">
      <c r="A19" s="44" t="s">
        <v>170</v>
      </c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9"/>
      <c r="P19" s="46"/>
      <c r="Q19" s="46"/>
    </row>
    <row r="20" spans="1:17" x14ac:dyDescent="0.35">
      <c r="A20" s="47" t="s">
        <v>171</v>
      </c>
      <c r="B20" s="48"/>
      <c r="C20" s="49">
        <f t="shared" ref="C20:Q20" si="6">C18*C19</f>
        <v>0</v>
      </c>
      <c r="D20" s="49">
        <f t="shared" si="6"/>
        <v>0</v>
      </c>
      <c r="E20" s="49">
        <f t="shared" si="6"/>
        <v>0</v>
      </c>
      <c r="F20" s="49">
        <f t="shared" si="6"/>
        <v>0</v>
      </c>
      <c r="G20" s="49">
        <f t="shared" si="6"/>
        <v>0</v>
      </c>
      <c r="H20" s="49">
        <f t="shared" si="6"/>
        <v>0</v>
      </c>
      <c r="I20" s="49">
        <f t="shared" si="6"/>
        <v>0</v>
      </c>
      <c r="J20" s="49">
        <f t="shared" si="6"/>
        <v>0</v>
      </c>
      <c r="K20" s="49">
        <f t="shared" si="6"/>
        <v>0</v>
      </c>
      <c r="L20" s="49">
        <f t="shared" si="6"/>
        <v>0</v>
      </c>
      <c r="M20" s="49">
        <f t="shared" si="6"/>
        <v>0</v>
      </c>
      <c r="N20" s="49">
        <f t="shared" si="6"/>
        <v>0</v>
      </c>
      <c r="O20" s="49">
        <f>SUM(C20:N20)</f>
        <v>0</v>
      </c>
      <c r="P20" s="49">
        <f t="shared" si="6"/>
        <v>0</v>
      </c>
      <c r="Q20" s="49">
        <f t="shared" si="6"/>
        <v>0</v>
      </c>
    </row>
    <row r="21" spans="1:17" x14ac:dyDescent="0.35">
      <c r="A21" s="47" t="s">
        <v>172</v>
      </c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</row>
    <row r="22" spans="1:17" x14ac:dyDescent="0.35">
      <c r="A22" s="44" t="s">
        <v>173</v>
      </c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9"/>
      <c r="P22" s="46"/>
      <c r="Q22" s="46"/>
    </row>
    <row r="23" spans="1:17" x14ac:dyDescent="0.35">
      <c r="A23" s="44" t="s">
        <v>174</v>
      </c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9"/>
      <c r="P23" s="46"/>
      <c r="Q23" s="46"/>
    </row>
    <row r="24" spans="1:17" x14ac:dyDescent="0.35">
      <c r="A24" s="47" t="s">
        <v>175</v>
      </c>
      <c r="B24" s="48"/>
      <c r="C24" s="49">
        <f t="shared" ref="C24:Q24" si="7">C22*C23</f>
        <v>0</v>
      </c>
      <c r="D24" s="49">
        <f t="shared" si="7"/>
        <v>0</v>
      </c>
      <c r="E24" s="49">
        <f t="shared" si="7"/>
        <v>0</v>
      </c>
      <c r="F24" s="49">
        <f t="shared" si="7"/>
        <v>0</v>
      </c>
      <c r="G24" s="49">
        <f t="shared" si="7"/>
        <v>0</v>
      </c>
      <c r="H24" s="49">
        <f t="shared" si="7"/>
        <v>0</v>
      </c>
      <c r="I24" s="49">
        <f t="shared" si="7"/>
        <v>0</v>
      </c>
      <c r="J24" s="49">
        <f t="shared" si="7"/>
        <v>0</v>
      </c>
      <c r="K24" s="49">
        <f t="shared" si="7"/>
        <v>0</v>
      </c>
      <c r="L24" s="49">
        <f t="shared" si="7"/>
        <v>0</v>
      </c>
      <c r="M24" s="49">
        <f t="shared" si="7"/>
        <v>0</v>
      </c>
      <c r="N24" s="49">
        <f t="shared" si="7"/>
        <v>0</v>
      </c>
      <c r="O24" s="49">
        <f>SUM(C24:N24)</f>
        <v>0</v>
      </c>
      <c r="P24" s="49">
        <f t="shared" si="7"/>
        <v>0</v>
      </c>
      <c r="Q24" s="49">
        <f t="shared" si="7"/>
        <v>0</v>
      </c>
    </row>
    <row r="25" spans="1:17" x14ac:dyDescent="0.35">
      <c r="A25" s="47" t="s">
        <v>176</v>
      </c>
      <c r="B25" s="50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9"/>
      <c r="P25" s="46"/>
      <c r="Q25" s="46"/>
    </row>
    <row r="26" spans="1:17" x14ac:dyDescent="0.35">
      <c r="A26" s="47" t="s">
        <v>177</v>
      </c>
      <c r="B26" s="50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</row>
    <row r="27" spans="1:17" x14ac:dyDescent="0.35">
      <c r="A27" s="47"/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</row>
    <row r="28" spans="1:17" x14ac:dyDescent="0.35">
      <c r="A28" s="38" t="s">
        <v>178</v>
      </c>
      <c r="B28" s="41"/>
      <c r="C28" s="53">
        <f t="shared" ref="C28:Q28" si="8">C5+C8+C11+C14+C17+C20+C24+C26+C25+C27</f>
        <v>0</v>
      </c>
      <c r="D28" s="53">
        <f t="shared" si="8"/>
        <v>0</v>
      </c>
      <c r="E28" s="53">
        <f t="shared" si="8"/>
        <v>0</v>
      </c>
      <c r="F28" s="53">
        <f t="shared" si="8"/>
        <v>0</v>
      </c>
      <c r="G28" s="53">
        <f t="shared" si="8"/>
        <v>0</v>
      </c>
      <c r="H28" s="53">
        <f t="shared" si="8"/>
        <v>0</v>
      </c>
      <c r="I28" s="53">
        <f t="shared" si="8"/>
        <v>0</v>
      </c>
      <c r="J28" s="53">
        <f t="shared" si="8"/>
        <v>0</v>
      </c>
      <c r="K28" s="53">
        <f t="shared" si="8"/>
        <v>0</v>
      </c>
      <c r="L28" s="53">
        <f t="shared" si="8"/>
        <v>0</v>
      </c>
      <c r="M28" s="53">
        <f t="shared" si="8"/>
        <v>0</v>
      </c>
      <c r="N28" s="53">
        <f t="shared" si="8"/>
        <v>0</v>
      </c>
      <c r="O28" s="53">
        <f>SUM(C28:N28)</f>
        <v>0</v>
      </c>
      <c r="P28" s="53">
        <f t="shared" si="8"/>
        <v>0</v>
      </c>
      <c r="Q28" s="53">
        <f t="shared" si="8"/>
        <v>0</v>
      </c>
    </row>
    <row r="29" spans="1:17" x14ac:dyDescent="0.35">
      <c r="A29" s="38" t="s">
        <v>179</v>
      </c>
      <c r="B29" s="41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</row>
    <row r="30" spans="1:17" x14ac:dyDescent="0.35">
      <c r="A30" s="38" t="s">
        <v>180</v>
      </c>
      <c r="B30" s="41"/>
      <c r="C30" s="53">
        <f>C28+C29</f>
        <v>0</v>
      </c>
      <c r="D30" s="53">
        <f t="shared" ref="D30:Q30" si="9">D28+D29</f>
        <v>0</v>
      </c>
      <c r="E30" s="53">
        <f t="shared" si="9"/>
        <v>0</v>
      </c>
      <c r="F30" s="53">
        <f t="shared" si="9"/>
        <v>0</v>
      </c>
      <c r="G30" s="53">
        <f t="shared" si="9"/>
        <v>0</v>
      </c>
      <c r="H30" s="53">
        <f t="shared" si="9"/>
        <v>0</v>
      </c>
      <c r="I30" s="53">
        <f t="shared" si="9"/>
        <v>0</v>
      </c>
      <c r="J30" s="53">
        <f t="shared" si="9"/>
        <v>0</v>
      </c>
      <c r="K30" s="53">
        <f t="shared" si="9"/>
        <v>0</v>
      </c>
      <c r="L30" s="53">
        <f t="shared" si="9"/>
        <v>0</v>
      </c>
      <c r="M30" s="53">
        <f t="shared" si="9"/>
        <v>0</v>
      </c>
      <c r="N30" s="53">
        <f t="shared" si="9"/>
        <v>0</v>
      </c>
      <c r="O30" s="53">
        <f t="shared" si="9"/>
        <v>0</v>
      </c>
      <c r="P30" s="53">
        <f t="shared" si="9"/>
        <v>0</v>
      </c>
      <c r="Q30" s="53">
        <f t="shared" si="9"/>
        <v>0</v>
      </c>
    </row>
  </sheetData>
  <pageMargins left="0.7" right="0.7" top="0.75" bottom="0.75" header="0.3" footer="0.3"/>
  <pageSetup paperSize="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2"/>
  <sheetViews>
    <sheetView workbookViewId="0">
      <selection activeCell="K8" sqref="K8"/>
    </sheetView>
  </sheetViews>
  <sheetFormatPr defaultRowHeight="14.5" x14ac:dyDescent="0.35"/>
  <cols>
    <col min="1" max="1" width="6" customWidth="1"/>
    <col min="2" max="2" width="37.7265625" customWidth="1"/>
    <col min="3" max="14" width="9.08984375" style="1"/>
    <col min="15" max="15" width="12.81640625" customWidth="1"/>
    <col min="16" max="16" width="9.81640625" style="1" customWidth="1"/>
    <col min="17" max="17" width="9.08984375" style="1"/>
  </cols>
  <sheetData>
    <row r="1" spans="1:17" x14ac:dyDescent="0.35">
      <c r="B1" s="59"/>
    </row>
    <row r="2" spans="1:17" x14ac:dyDescent="0.35">
      <c r="A2" s="60"/>
      <c r="B2" s="61" t="s">
        <v>181</v>
      </c>
      <c r="C2" s="61" t="s">
        <v>139</v>
      </c>
      <c r="D2" s="61" t="s">
        <v>140</v>
      </c>
      <c r="E2" s="61" t="s">
        <v>141</v>
      </c>
      <c r="F2" s="61" t="s">
        <v>142</v>
      </c>
      <c r="G2" s="61" t="s">
        <v>143</v>
      </c>
      <c r="H2" s="61" t="s">
        <v>144</v>
      </c>
      <c r="I2" s="61" t="s">
        <v>145</v>
      </c>
      <c r="J2" s="61" t="s">
        <v>146</v>
      </c>
      <c r="K2" s="61" t="s">
        <v>147</v>
      </c>
      <c r="L2" s="61" t="s">
        <v>148</v>
      </c>
      <c r="M2" s="61" t="s">
        <v>149</v>
      </c>
      <c r="N2" s="61" t="s">
        <v>150</v>
      </c>
      <c r="O2" s="40" t="s">
        <v>151</v>
      </c>
      <c r="P2" s="40" t="s">
        <v>152</v>
      </c>
      <c r="Q2" s="40" t="s">
        <v>153</v>
      </c>
    </row>
    <row r="3" spans="1:17" ht="39.5" x14ac:dyDescent="0.35">
      <c r="A3" s="62">
        <v>1</v>
      </c>
      <c r="B3" s="63" t="s">
        <v>182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>
        <f>SUM(C3:N3)</f>
        <v>0</v>
      </c>
      <c r="P3" s="79"/>
      <c r="Q3" s="79"/>
    </row>
    <row r="4" spans="1:17" x14ac:dyDescent="0.35">
      <c r="A4" s="62">
        <v>2</v>
      </c>
      <c r="B4" s="63" t="s">
        <v>183</v>
      </c>
      <c r="C4" s="76"/>
      <c r="D4" s="76"/>
      <c r="F4" s="76"/>
      <c r="G4" s="76"/>
      <c r="H4" s="76"/>
      <c r="I4" s="76"/>
      <c r="J4" s="72"/>
      <c r="K4" s="72"/>
      <c r="L4" s="73"/>
      <c r="M4" s="73"/>
      <c r="N4" s="73"/>
      <c r="O4" s="76">
        <f t="shared" ref="O4:O19" si="0">SUM(C4:N4)</f>
        <v>0</v>
      </c>
      <c r="P4" s="80"/>
      <c r="Q4" s="80"/>
    </row>
    <row r="5" spans="1:17" x14ac:dyDescent="0.35">
      <c r="A5" s="62">
        <v>3</v>
      </c>
      <c r="B5" s="63" t="s">
        <v>184</v>
      </c>
      <c r="C5" s="76"/>
      <c r="D5" s="76"/>
      <c r="E5" s="76"/>
      <c r="F5" s="76"/>
      <c r="G5" s="76"/>
      <c r="H5" s="76"/>
      <c r="I5" s="76"/>
      <c r="J5" s="72"/>
      <c r="K5" s="72"/>
      <c r="L5" s="73"/>
      <c r="M5" s="73"/>
      <c r="N5" s="73"/>
      <c r="O5" s="76">
        <f t="shared" si="0"/>
        <v>0</v>
      </c>
      <c r="P5" s="80"/>
      <c r="Q5" s="80"/>
    </row>
    <row r="6" spans="1:17" ht="26.5" x14ac:dyDescent="0.35">
      <c r="A6" s="62">
        <v>4</v>
      </c>
      <c r="B6" s="63" t="s">
        <v>185</v>
      </c>
      <c r="C6" s="76"/>
      <c r="D6" s="76"/>
      <c r="E6" s="76"/>
      <c r="F6" s="76"/>
      <c r="G6" s="76"/>
      <c r="H6" s="76"/>
      <c r="I6" s="76"/>
      <c r="J6" s="76"/>
      <c r="K6" s="77"/>
      <c r="L6" s="77"/>
      <c r="M6" s="77"/>
      <c r="N6" s="77"/>
      <c r="O6" s="76">
        <f t="shared" si="0"/>
        <v>0</v>
      </c>
      <c r="P6" s="79"/>
      <c r="Q6" s="79"/>
    </row>
    <row r="7" spans="1:17" x14ac:dyDescent="0.35">
      <c r="A7" s="62">
        <v>5</v>
      </c>
      <c r="B7" s="63" t="s">
        <v>186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>
        <f t="shared" si="0"/>
        <v>0</v>
      </c>
      <c r="P7" s="79"/>
      <c r="Q7" s="79"/>
    </row>
    <row r="8" spans="1:17" x14ac:dyDescent="0.35">
      <c r="A8" s="62">
        <v>6</v>
      </c>
      <c r="B8" s="63" t="s">
        <v>187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>
        <f t="shared" si="0"/>
        <v>0</v>
      </c>
      <c r="P8" s="79"/>
      <c r="Q8" s="79"/>
    </row>
    <row r="9" spans="1:17" x14ac:dyDescent="0.35">
      <c r="A9" s="62">
        <v>7</v>
      </c>
      <c r="B9" s="63" t="s">
        <v>188</v>
      </c>
      <c r="C9" s="76"/>
      <c r="D9" s="76"/>
      <c r="E9" s="87"/>
      <c r="F9" s="87"/>
      <c r="G9" s="87"/>
      <c r="H9" s="87"/>
      <c r="I9" s="87"/>
      <c r="J9" s="87"/>
      <c r="K9" s="87"/>
      <c r="L9" s="87"/>
      <c r="M9" s="87"/>
      <c r="N9" s="87"/>
      <c r="O9" s="76">
        <f t="shared" si="0"/>
        <v>0</v>
      </c>
      <c r="P9" s="80"/>
      <c r="Q9" s="80"/>
    </row>
    <row r="10" spans="1:17" x14ac:dyDescent="0.35">
      <c r="A10" s="62">
        <v>8</v>
      </c>
      <c r="B10" s="63" t="s">
        <v>189</v>
      </c>
      <c r="C10" s="76"/>
      <c r="D10" s="76"/>
      <c r="F10" s="76"/>
      <c r="G10" s="76"/>
      <c r="H10" s="76"/>
      <c r="I10" s="76"/>
      <c r="J10" s="72"/>
      <c r="K10" s="72"/>
      <c r="L10" s="73"/>
      <c r="M10" s="73"/>
      <c r="N10" s="73"/>
      <c r="O10" s="76">
        <f t="shared" si="0"/>
        <v>0</v>
      </c>
      <c r="P10" s="80"/>
      <c r="Q10" s="80"/>
    </row>
    <row r="11" spans="1:17" x14ac:dyDescent="0.35">
      <c r="A11" s="62">
        <v>9</v>
      </c>
      <c r="B11" s="63" t="s">
        <v>190</v>
      </c>
      <c r="C11" s="76"/>
      <c r="D11" s="76"/>
      <c r="E11" s="76"/>
      <c r="F11" s="76"/>
      <c r="G11" s="76"/>
      <c r="H11" s="76"/>
      <c r="I11" s="76"/>
      <c r="J11" s="72"/>
      <c r="K11" s="72"/>
      <c r="L11" s="73"/>
      <c r="M11" s="73"/>
      <c r="N11" s="73"/>
      <c r="O11" s="76">
        <f t="shared" si="0"/>
        <v>0</v>
      </c>
      <c r="P11" s="80"/>
      <c r="Q11" s="80"/>
    </row>
    <row r="12" spans="1:17" x14ac:dyDescent="0.35">
      <c r="A12" s="62">
        <v>10</v>
      </c>
      <c r="B12" s="63" t="s">
        <v>191</v>
      </c>
      <c r="C12" s="76"/>
      <c r="D12" s="76"/>
      <c r="E12" s="76"/>
      <c r="F12" s="76"/>
      <c r="G12" s="76"/>
      <c r="H12" s="76"/>
      <c r="I12" s="76"/>
      <c r="J12" s="72"/>
      <c r="K12" s="72"/>
      <c r="L12" s="73"/>
      <c r="M12" s="73"/>
      <c r="N12" s="73"/>
      <c r="O12" s="76">
        <f t="shared" si="0"/>
        <v>0</v>
      </c>
      <c r="P12" s="80"/>
      <c r="Q12" s="80"/>
    </row>
    <row r="13" spans="1:17" ht="26.5" x14ac:dyDescent="0.35">
      <c r="A13" s="62">
        <v>11</v>
      </c>
      <c r="B13" s="63" t="s">
        <v>192</v>
      </c>
      <c r="C13" s="76"/>
      <c r="D13" s="76"/>
      <c r="E13" s="76"/>
      <c r="F13" s="76"/>
      <c r="G13" s="76"/>
      <c r="H13" s="76"/>
      <c r="I13" s="76"/>
      <c r="J13" s="72"/>
      <c r="K13" s="72"/>
      <c r="L13" s="73"/>
      <c r="M13" s="73"/>
      <c r="N13" s="73"/>
      <c r="O13" s="76">
        <f t="shared" si="0"/>
        <v>0</v>
      </c>
      <c r="P13" s="80"/>
      <c r="Q13" s="80"/>
    </row>
    <row r="14" spans="1:17" x14ac:dyDescent="0.35">
      <c r="A14" s="62">
        <v>12</v>
      </c>
      <c r="B14" s="63" t="s">
        <v>193</v>
      </c>
      <c r="C14" s="76"/>
      <c r="D14" s="76"/>
      <c r="E14" s="76"/>
      <c r="F14" s="76"/>
      <c r="G14" s="76"/>
      <c r="H14" s="76"/>
      <c r="I14" s="76"/>
      <c r="J14" s="72"/>
      <c r="K14" s="72"/>
      <c r="L14" s="73"/>
      <c r="M14" s="73"/>
      <c r="N14" s="73"/>
      <c r="O14" s="76">
        <f t="shared" si="0"/>
        <v>0</v>
      </c>
      <c r="P14" s="80"/>
      <c r="Q14" s="80"/>
    </row>
    <row r="15" spans="1:17" ht="26.5" x14ac:dyDescent="0.35">
      <c r="A15" s="62">
        <v>13</v>
      </c>
      <c r="B15" s="63" t="s">
        <v>194</v>
      </c>
      <c r="C15" s="76"/>
      <c r="D15" s="76"/>
      <c r="E15" s="76"/>
      <c r="F15" s="76"/>
      <c r="G15" s="76"/>
      <c r="H15" s="76"/>
      <c r="I15" s="76"/>
      <c r="J15" s="72"/>
      <c r="K15" s="72"/>
      <c r="L15" s="73"/>
      <c r="M15" s="73"/>
      <c r="N15" s="73"/>
      <c r="O15" s="76">
        <f t="shared" si="0"/>
        <v>0</v>
      </c>
      <c r="P15" s="80"/>
      <c r="Q15" s="80"/>
    </row>
    <row r="16" spans="1:17" x14ac:dyDescent="0.35">
      <c r="A16" s="62">
        <v>14</v>
      </c>
      <c r="B16" s="63" t="s">
        <v>195</v>
      </c>
      <c r="C16" s="76"/>
      <c r="D16" s="76"/>
      <c r="E16" s="76"/>
      <c r="F16" s="76"/>
      <c r="G16" s="76"/>
      <c r="H16" s="76"/>
      <c r="I16" s="76"/>
      <c r="J16" s="72"/>
      <c r="K16" s="72"/>
      <c r="L16" s="73"/>
      <c r="M16" s="73"/>
      <c r="N16" s="73"/>
      <c r="O16" s="76">
        <f t="shared" si="0"/>
        <v>0</v>
      </c>
      <c r="P16" s="80"/>
      <c r="Q16" s="80"/>
    </row>
    <row r="17" spans="1:17" x14ac:dyDescent="0.35">
      <c r="A17" s="62">
        <v>15</v>
      </c>
      <c r="B17" s="63" t="s">
        <v>201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>
        <f t="shared" si="0"/>
        <v>0</v>
      </c>
      <c r="P17" s="80"/>
      <c r="Q17" s="80"/>
    </row>
    <row r="18" spans="1:17" x14ac:dyDescent="0.35">
      <c r="A18" s="62">
        <v>16</v>
      </c>
      <c r="B18" s="63" t="s">
        <v>196</v>
      </c>
      <c r="C18" s="76"/>
      <c r="E18" s="76"/>
      <c r="F18" s="76"/>
      <c r="G18" s="76"/>
      <c r="H18" s="76"/>
      <c r="I18" s="76"/>
      <c r="J18" s="72"/>
      <c r="K18" s="72"/>
      <c r="L18" s="73"/>
      <c r="M18" s="73"/>
      <c r="N18" s="73"/>
      <c r="O18" s="76">
        <f t="shared" si="0"/>
        <v>0</v>
      </c>
      <c r="P18" s="80"/>
      <c r="Q18" s="80"/>
    </row>
    <row r="19" spans="1:17" x14ac:dyDescent="0.35">
      <c r="A19" s="62">
        <v>17</v>
      </c>
      <c r="B19" s="63" t="s">
        <v>197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6">
        <f t="shared" si="0"/>
        <v>0</v>
      </c>
      <c r="P19" s="80"/>
      <c r="Q19" s="80"/>
    </row>
    <row r="20" spans="1:17" x14ac:dyDescent="0.35">
      <c r="A20" s="60">
        <v>18</v>
      </c>
      <c r="B20" s="64" t="s">
        <v>198</v>
      </c>
      <c r="C20" s="65">
        <f t="shared" ref="C20:Q20" si="1">SUM(C3:C19)</f>
        <v>0</v>
      </c>
      <c r="D20" s="65">
        <f t="shared" si="1"/>
        <v>0</v>
      </c>
      <c r="E20" s="65">
        <f t="shared" si="1"/>
        <v>0</v>
      </c>
      <c r="F20" s="65">
        <f t="shared" si="1"/>
        <v>0</v>
      </c>
      <c r="G20" s="65">
        <f t="shared" si="1"/>
        <v>0</v>
      </c>
      <c r="H20" s="65">
        <f t="shared" si="1"/>
        <v>0</v>
      </c>
      <c r="I20" s="65">
        <f t="shared" si="1"/>
        <v>0</v>
      </c>
      <c r="J20" s="65">
        <f t="shared" si="1"/>
        <v>0</v>
      </c>
      <c r="K20" s="65">
        <f t="shared" si="1"/>
        <v>0</v>
      </c>
      <c r="L20" s="65">
        <f t="shared" si="1"/>
        <v>0</v>
      </c>
      <c r="M20" s="65">
        <f t="shared" si="1"/>
        <v>0</v>
      </c>
      <c r="N20" s="65">
        <f t="shared" si="1"/>
        <v>0</v>
      </c>
      <c r="O20" s="65">
        <f t="shared" si="1"/>
        <v>0</v>
      </c>
      <c r="P20" s="65">
        <f t="shared" si="1"/>
        <v>0</v>
      </c>
      <c r="Q20" s="65">
        <f t="shared" si="1"/>
        <v>0</v>
      </c>
    </row>
    <row r="21" spans="1:17" x14ac:dyDescent="0.35">
      <c r="A21" s="62">
        <v>19</v>
      </c>
      <c r="B21" s="63" t="s">
        <v>199</v>
      </c>
      <c r="C21" s="66"/>
      <c r="D21" s="66"/>
      <c r="E21" s="66"/>
      <c r="F21" s="66"/>
      <c r="G21" s="66"/>
      <c r="H21" s="66"/>
      <c r="I21" s="66"/>
      <c r="J21" s="74"/>
      <c r="K21" s="74"/>
      <c r="L21" s="75"/>
      <c r="M21" s="75"/>
      <c r="N21" s="75"/>
      <c r="O21" s="67"/>
      <c r="P21" s="78"/>
      <c r="Q21" s="78"/>
    </row>
    <row r="22" spans="1:17" x14ac:dyDescent="0.35">
      <c r="A22" s="60">
        <v>20</v>
      </c>
      <c r="B22" s="64" t="s">
        <v>200</v>
      </c>
      <c r="C22" s="65">
        <f>C20+C21</f>
        <v>0</v>
      </c>
      <c r="D22" s="65">
        <f t="shared" ref="D22:N22" si="2">D20+D21</f>
        <v>0</v>
      </c>
      <c r="E22" s="65">
        <f t="shared" si="2"/>
        <v>0</v>
      </c>
      <c r="F22" s="65">
        <f t="shared" si="2"/>
        <v>0</v>
      </c>
      <c r="G22" s="65">
        <f t="shared" si="2"/>
        <v>0</v>
      </c>
      <c r="H22" s="65">
        <f t="shared" si="2"/>
        <v>0</v>
      </c>
      <c r="I22" s="65">
        <f t="shared" si="2"/>
        <v>0</v>
      </c>
      <c r="J22" s="65">
        <f t="shared" si="2"/>
        <v>0</v>
      </c>
      <c r="K22" s="65">
        <f t="shared" si="2"/>
        <v>0</v>
      </c>
      <c r="L22" s="65">
        <f t="shared" si="2"/>
        <v>0</v>
      </c>
      <c r="M22" s="65">
        <f t="shared" si="2"/>
        <v>0</v>
      </c>
      <c r="N22" s="65">
        <f t="shared" si="2"/>
        <v>0</v>
      </c>
      <c r="O22" s="65">
        <f>O20+O21</f>
        <v>0</v>
      </c>
      <c r="P22" s="65">
        <f>P20+P21</f>
        <v>0</v>
      </c>
      <c r="Q22" s="65">
        <f>Q20+Q21</f>
        <v>0</v>
      </c>
    </row>
  </sheetData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Anexa 2-Buget investitie </vt:lpstr>
      <vt:lpstr>Anexa 3-Previziuni venituri</vt:lpstr>
      <vt:lpstr>Anexa 4-Previziunea cheltuielil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</dc:creator>
  <cp:lastModifiedBy>Florina Micu</cp:lastModifiedBy>
  <cp:lastPrinted>2025-05-13T11:51:44Z</cp:lastPrinted>
  <dcterms:created xsi:type="dcterms:W3CDTF">2022-02-20T11:38:46Z</dcterms:created>
  <dcterms:modified xsi:type="dcterms:W3CDTF">2025-05-13T11:53:25Z</dcterms:modified>
</cp:coreProperties>
</file>